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IO\Desktop\2019\RC 2019\CONSOLIDADO RC 2019\RC 2019 LISTOS\18 RAFAEL URIBE URIBE 2019\"/>
    </mc:Choice>
  </mc:AlternateContent>
  <bookViews>
    <workbookView xWindow="0" yWindow="0" windowWidth="28800" windowHeight="12300"/>
  </bookViews>
  <sheets>
    <sheet name="1. Contratos 2019" sheetId="1" r:id="rId1"/>
  </sheets>
  <definedNames>
    <definedName name="_xlnm._FilterDatabase" localSheetId="0" hidden="1">'1. Contratos 2019'!$A$5:$AI$5</definedName>
    <definedName name="Z_F7078B4D_0B35_4B8D_A277_9BC1B7E86E21_.wvu.FilterData" localSheetId="0" hidden="1">'1. Contratos 2019'!$A$5:$AI$332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H332" i="1" l="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G301" i="1"/>
  <c r="AH300" i="1"/>
  <c r="AH299" i="1"/>
  <c r="AG299" i="1"/>
  <c r="AH298" i="1"/>
  <c r="AG298" i="1"/>
  <c r="AH297" i="1"/>
  <c r="AH296" i="1"/>
  <c r="AH295" i="1"/>
  <c r="AH294" i="1"/>
  <c r="AH293" i="1"/>
  <c r="AH292" i="1"/>
  <c r="AH291" i="1"/>
  <c r="AH290" i="1"/>
  <c r="AG290" i="1"/>
  <c r="AH289" i="1"/>
  <c r="AG289" i="1"/>
  <c r="AH288" i="1"/>
  <c r="AG288" i="1"/>
  <c r="AH287" i="1"/>
  <c r="AH286" i="1"/>
  <c r="AG286" i="1"/>
  <c r="AH285" i="1"/>
  <c r="AH284" i="1"/>
  <c r="AH283" i="1"/>
  <c r="AG283" i="1"/>
  <c r="AH282" i="1"/>
  <c r="AH281" i="1"/>
  <c r="AH280" i="1"/>
  <c r="AH279" i="1"/>
  <c r="AH278" i="1"/>
  <c r="AG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G161" i="1"/>
  <c r="AH160" i="1"/>
  <c r="AG160" i="1"/>
  <c r="AH159" i="1"/>
  <c r="AG159" i="1"/>
  <c r="AH158" i="1"/>
  <c r="AG158" i="1"/>
  <c r="AH157" i="1"/>
  <c r="AH156" i="1"/>
  <c r="AH155" i="1"/>
  <c r="AH154" i="1"/>
  <c r="AH153" i="1"/>
  <c r="AH152" i="1"/>
  <c r="AG152" i="1"/>
  <c r="AH151" i="1"/>
  <c r="AH150" i="1"/>
  <c r="AG150" i="1"/>
  <c r="AH149" i="1"/>
  <c r="AG149" i="1"/>
  <c r="AH148" i="1"/>
  <c r="AG148" i="1"/>
  <c r="AG147" i="1"/>
  <c r="AC147" i="1"/>
  <c r="AH147" i="1" s="1"/>
  <c r="AH146" i="1"/>
  <c r="AG146" i="1"/>
  <c r="AH145" i="1"/>
  <c r="AG145" i="1"/>
  <c r="AH144" i="1"/>
  <c r="AG144" i="1"/>
  <c r="AH143" i="1"/>
  <c r="AH142" i="1"/>
  <c r="AG142" i="1"/>
  <c r="AH141" i="1"/>
  <c r="AG141" i="1"/>
  <c r="AH140" i="1"/>
  <c r="AG140" i="1"/>
  <c r="AH139" i="1"/>
  <c r="AF139" i="1"/>
  <c r="AG139" i="1" s="1"/>
  <c r="AH138" i="1"/>
  <c r="AH137" i="1"/>
  <c r="AG137" i="1"/>
  <c r="AH136" i="1"/>
  <c r="AG136" i="1"/>
  <c r="AH135" i="1"/>
  <c r="AH134" i="1"/>
  <c r="AG134" i="1"/>
  <c r="AH133" i="1"/>
  <c r="AG133" i="1"/>
  <c r="AH132" i="1"/>
  <c r="AG132" i="1"/>
  <c r="AH131" i="1"/>
  <c r="AG131" i="1"/>
  <c r="AH130" i="1"/>
  <c r="AH129" i="1"/>
  <c r="AG129" i="1"/>
  <c r="AH128" i="1"/>
  <c r="AH127" i="1"/>
  <c r="AG127" i="1"/>
  <c r="AH126" i="1"/>
  <c r="AG126" i="1"/>
  <c r="AH125" i="1"/>
  <c r="AG125" i="1"/>
  <c r="AH124" i="1"/>
  <c r="AG124" i="1"/>
  <c r="AH123" i="1"/>
  <c r="AG123" i="1"/>
  <c r="AH122" i="1"/>
  <c r="AH121" i="1"/>
  <c r="AG121" i="1"/>
  <c r="AH120" i="1"/>
  <c r="AH119" i="1"/>
  <c r="AG119" i="1"/>
  <c r="AH118" i="1"/>
  <c r="AG118" i="1"/>
  <c r="AH117" i="1"/>
  <c r="AH116" i="1"/>
  <c r="AH115" i="1"/>
  <c r="AG115" i="1"/>
  <c r="AH114" i="1"/>
  <c r="AG114" i="1"/>
  <c r="AH113" i="1"/>
  <c r="AG113" i="1"/>
  <c r="AH112" i="1"/>
  <c r="AG112" i="1"/>
  <c r="AH111" i="1"/>
  <c r="AG111" i="1"/>
  <c r="AH110" i="1"/>
  <c r="AG110" i="1"/>
  <c r="AH109" i="1"/>
  <c r="AG109" i="1"/>
  <c r="AH108" i="1"/>
  <c r="AG108" i="1"/>
  <c r="AH107" i="1"/>
  <c r="AG107" i="1"/>
  <c r="AH106" i="1"/>
  <c r="AG106" i="1"/>
  <c r="AH105" i="1"/>
  <c r="AG105" i="1"/>
  <c r="AH104" i="1"/>
  <c r="AG104" i="1"/>
  <c r="AH103" i="1"/>
  <c r="AG103" i="1"/>
  <c r="AH102" i="1"/>
  <c r="AH101" i="1"/>
  <c r="AG101" i="1"/>
  <c r="AH100" i="1"/>
  <c r="AG100" i="1"/>
  <c r="AH99" i="1"/>
  <c r="AH98" i="1"/>
  <c r="AG98" i="1"/>
  <c r="AH97" i="1"/>
  <c r="AG97" i="1"/>
  <c r="AH96" i="1"/>
  <c r="AG96" i="1"/>
  <c r="AH95" i="1"/>
  <c r="AG95" i="1"/>
  <c r="AH94" i="1"/>
  <c r="AH93" i="1"/>
  <c r="AG93" i="1"/>
  <c r="AH92" i="1"/>
  <c r="AG92" i="1"/>
  <c r="AH91" i="1"/>
  <c r="AG91" i="1"/>
  <c r="AH90" i="1"/>
  <c r="AH89" i="1"/>
  <c r="AG89" i="1"/>
  <c r="AH88" i="1"/>
  <c r="AH87" i="1"/>
  <c r="AG87" i="1"/>
  <c r="AH86" i="1"/>
  <c r="AG86" i="1"/>
  <c r="AH85" i="1"/>
  <c r="AG85" i="1"/>
  <c r="AH84" i="1"/>
  <c r="AH83" i="1"/>
  <c r="AH82" i="1"/>
  <c r="AH81" i="1"/>
  <c r="AG81" i="1"/>
  <c r="AH80" i="1"/>
  <c r="AH79" i="1"/>
  <c r="AH78" i="1"/>
  <c r="AG78" i="1"/>
  <c r="AH77" i="1"/>
  <c r="AG77" i="1"/>
  <c r="AH76" i="1"/>
  <c r="AG76" i="1"/>
  <c r="AH75" i="1"/>
  <c r="AG75" i="1"/>
  <c r="AH74" i="1"/>
  <c r="AG74" i="1"/>
  <c r="AH73" i="1"/>
  <c r="AG73" i="1"/>
  <c r="AH72" i="1"/>
  <c r="AG72" i="1"/>
  <c r="AH71" i="1"/>
  <c r="AG71" i="1"/>
  <c r="AH70" i="1"/>
  <c r="AG70" i="1"/>
  <c r="AH69" i="1"/>
  <c r="AG69" i="1"/>
  <c r="AH68" i="1"/>
  <c r="AH67" i="1"/>
  <c r="AH66" i="1"/>
  <c r="AH65" i="1"/>
  <c r="AG65" i="1"/>
  <c r="AH64" i="1"/>
  <c r="AG64" i="1"/>
  <c r="AH63" i="1"/>
  <c r="AG63" i="1"/>
  <c r="AH62" i="1"/>
  <c r="AG62" i="1"/>
  <c r="AH61" i="1"/>
  <c r="AG61" i="1"/>
  <c r="AH60" i="1"/>
  <c r="AH59" i="1"/>
  <c r="AH58" i="1"/>
  <c r="AG58" i="1"/>
  <c r="AH57" i="1"/>
  <c r="AG57" i="1"/>
  <c r="AH56" i="1"/>
  <c r="AH55" i="1"/>
  <c r="AH54" i="1"/>
  <c r="AG54" i="1"/>
  <c r="AH53" i="1"/>
  <c r="AH52" i="1"/>
  <c r="AH51" i="1"/>
  <c r="AH50" i="1"/>
  <c r="AH49" i="1"/>
  <c r="AG49" i="1"/>
  <c r="AH48" i="1"/>
  <c r="AH47" i="1"/>
  <c r="AG47" i="1"/>
  <c r="AH46" i="1"/>
  <c r="AG46" i="1"/>
  <c r="AH45" i="1"/>
  <c r="AG45" i="1"/>
  <c r="AH44" i="1"/>
  <c r="AG44" i="1"/>
  <c r="AH43" i="1"/>
  <c r="AG43" i="1"/>
  <c r="AH42" i="1"/>
  <c r="AG42" i="1"/>
  <c r="AH41" i="1"/>
  <c r="AH40" i="1"/>
  <c r="AG40" i="1"/>
  <c r="AH39" i="1"/>
  <c r="AG39" i="1"/>
  <c r="AH38" i="1"/>
  <c r="AG38" i="1"/>
  <c r="AH37" i="1"/>
  <c r="AH36" i="1"/>
  <c r="AG36" i="1"/>
  <c r="AH35" i="1"/>
  <c r="AG35" i="1"/>
  <c r="AH34" i="1"/>
  <c r="AG34" i="1"/>
  <c r="AH33" i="1"/>
  <c r="AG33" i="1"/>
  <c r="AH32" i="1"/>
  <c r="AH31" i="1"/>
  <c r="AG31" i="1"/>
  <c r="AH30" i="1"/>
  <c r="AG30" i="1"/>
  <c r="AH29" i="1"/>
  <c r="AG29" i="1"/>
  <c r="AH28" i="1"/>
  <c r="AG28" i="1"/>
  <c r="AH27" i="1"/>
  <c r="AG27" i="1"/>
  <c r="AH26" i="1"/>
  <c r="AG26" i="1"/>
  <c r="AH25" i="1"/>
  <c r="AG25" i="1"/>
  <c r="AH24" i="1"/>
  <c r="AG24" i="1"/>
  <c r="AH23" i="1"/>
  <c r="AG23" i="1"/>
  <c r="AH22" i="1"/>
  <c r="AH21" i="1"/>
  <c r="AG21" i="1"/>
  <c r="AH20" i="1"/>
  <c r="AG20" i="1"/>
  <c r="AH19" i="1"/>
  <c r="AG19" i="1"/>
  <c r="AH18" i="1"/>
  <c r="AG18" i="1"/>
  <c r="AH17" i="1"/>
  <c r="AG17" i="1"/>
  <c r="AH16" i="1"/>
  <c r="AG16" i="1"/>
  <c r="AH15" i="1"/>
  <c r="AG15" i="1"/>
  <c r="AH14" i="1"/>
  <c r="AG14" i="1"/>
  <c r="AH13" i="1"/>
  <c r="AG13" i="1"/>
  <c r="AH12" i="1"/>
  <c r="AG12" i="1"/>
  <c r="AH11" i="1"/>
  <c r="AG11" i="1"/>
  <c r="AG10" i="1"/>
  <c r="AC10" i="1"/>
  <c r="AH10" i="1" s="1"/>
  <c r="AH9" i="1"/>
  <c r="AG9" i="1"/>
  <c r="AH8" i="1"/>
  <c r="AG8" i="1"/>
  <c r="AH7" i="1"/>
  <c r="AG7" i="1"/>
  <c r="AH6" i="1"/>
</calcChain>
</file>

<file path=xl/sharedStrings.xml><?xml version="1.0" encoding="utf-8"?>
<sst xmlns="http://schemas.openxmlformats.org/spreadsheetml/2006/main" count="4000" uniqueCount="1642">
  <si>
    <t>1. Relación de contratación correspondientes a la vigencia 2019</t>
  </si>
  <si>
    <t>Fondo de Desarrollo Local Rafael Uribe Uribe</t>
  </si>
  <si>
    <t>CONTRATISTAS PLURALES - CONSORCIOS O UNIONES TEMPORALES</t>
  </si>
  <si>
    <t>NUMERO DEL CONTRATO</t>
  </si>
  <si>
    <t>MODALIDAD DE CONTRATACION</t>
  </si>
  <si>
    <t>TIPO DE CONTRATO</t>
  </si>
  <si>
    <t>NUMERO DEL CONTRATO EN EL SECOP</t>
  </si>
  <si>
    <t>NOMBRE DEL CONTRATISTA</t>
  </si>
  <si>
    <t>TIPO DE IDENTIFICACION</t>
  </si>
  <si>
    <t>No. IDENTIFICACION</t>
  </si>
  <si>
    <t>PORCENTAJE DE PARTICIPACION</t>
  </si>
  <si>
    <t>Nombre del Contratista Cedente</t>
  </si>
  <si>
    <t>Fecha de la Cesion</t>
  </si>
  <si>
    <t>OBJETO DEL CONTRATO O CONVENIO</t>
  </si>
  <si>
    <t>FECHA DE SUSCRIPCION DEL CONTRATO</t>
  </si>
  <si>
    <t>FECHA DE INICIO</t>
  </si>
  <si>
    <t>FECHA DE TERMINACIÓN</t>
  </si>
  <si>
    <t>PLAZO INICIAL DE EJECUCION EN DIAS</t>
  </si>
  <si>
    <t>VALOR INICIAL</t>
  </si>
  <si>
    <t>META A LA QUE APUNTA (NOMBRE)</t>
  </si>
  <si>
    <t>META A LA QUE APUNTA (NUMERO)</t>
  </si>
  <si>
    <t>No. DE RUBRO PRESUPUESTAL AFECTADO</t>
  </si>
  <si>
    <t>NUMERO DE ADICIONES</t>
  </si>
  <si>
    <t>FECHA DE ADICIÓN</t>
  </si>
  <si>
    <t>CDP ADICIÓN</t>
  </si>
  <si>
    <t>CRP ADICIÓN</t>
  </si>
  <si>
    <t>VALOR TOTAL ADICIONES</t>
  </si>
  <si>
    <t>NUMERO DE PRORROGAS</t>
  </si>
  <si>
    <t>FECHA DE PRORROGA</t>
  </si>
  <si>
    <t>DIAS PRORROGADOS</t>
  </si>
  <si>
    <t>PLAZO FINAL DE EJECUCION, INCLUIDAS LAS PRORROGAS</t>
  </si>
  <si>
    <t>VALOR TOTAL CONTRATO INCLUIDA ADICIÓN</t>
  </si>
  <si>
    <t>Estado de contrato</t>
  </si>
  <si>
    <t>COP-001-2019</t>
  </si>
  <si>
    <t>Selección abreviada</t>
  </si>
  <si>
    <t>Obra Publica</t>
  </si>
  <si>
    <t>CO1.PCCNTR.752050</t>
  </si>
  <si>
    <t>MANVIALES SAS</t>
  </si>
  <si>
    <t>NIT</t>
  </si>
  <si>
    <t>830509750-3</t>
  </si>
  <si>
    <t>CONTRATAR LA INTERVENCIÓN DE PREDIOS UBICADOS EN ZONAS DE ALTO RIESGO NO MITIGABLE, MEDIANTE PROCESOS DE ADECUACIÓN, DEMOLICIÓN, LIMPIEZA, CERRAMIENTO, MANTENIMIENTO Y MEDIDAS DE RECUPERACIÓN A TRAVÉS DE ACCIONES TÉCNICAS Y SOCIO-AMBIENTALES A PRECIOS UNITARIOS, A MONTO AGOTABLE, EN LA LOCALIDAD DE RAFAEL URIBE URIBE</t>
  </si>
  <si>
    <t>Apoyo a la Gestión Pública Local</t>
  </si>
  <si>
    <t>3-3-1-15-07-45-1549-00</t>
  </si>
  <si>
    <t>En ejecución</t>
  </si>
  <si>
    <t>CPS-002-2019</t>
  </si>
  <si>
    <t>Contratación Directa</t>
  </si>
  <si>
    <t>Prestación de Servicios</t>
  </si>
  <si>
    <t>CO1.PCCNTR.784326</t>
  </si>
  <si>
    <t>ZAYRA MERCEDES CASTILLO ACOSTA</t>
  </si>
  <si>
    <t>C.C.</t>
  </si>
  <si>
    <t>PRESTAR LOS SERVICIOS DE APOYO TÉCNICO ADMINISTRATIVO PARA LA OFICINA DE PLANEACIÓN DE LA ALCALDÍA LOCAL DE RAFAEL URIBE URIBE</t>
  </si>
  <si>
    <t>2</t>
  </si>
  <si>
    <t>26/09/2019, 27/12/2019</t>
  </si>
  <si>
    <t>681-928</t>
  </si>
  <si>
    <t>653-896</t>
  </si>
  <si>
    <t>26/09/2019, 27/2/2019</t>
  </si>
  <si>
    <t>120</t>
  </si>
  <si>
    <t>RICARDO ANDRES FORERO CLEVES</t>
  </si>
  <si>
    <t>Terminado</t>
  </si>
  <si>
    <t>CPS-003-2019</t>
  </si>
  <si>
    <t>CO1.PCCNTR.786273</t>
  </si>
  <si>
    <t>EDGAR IVAN SEPULVEDA PARRA</t>
  </si>
  <si>
    <t>PRESTAR SUS SERVICIOS PROFESIONALES PARA APOYAR LA REALIZACIÓN, LA FORMULACIÓN, APOYO A LA SUPERVISIÓN, SEGUIMIENTO Y EVALUACIÓN DE PROYECTOS DE INFRAESTRUCTURA QUE LE SEAN ASIGNADOS PARA DAR CUMPLIMIENTO AL PLAN DE DESARROLLO ECONÓMICO, SOCIAL, AMBIENTAL Y DE OBRAS PUBLICAS PARA LA LOCALIDAD DE RAFAEL URIBE URIBE</t>
  </si>
  <si>
    <t>Malla vial local y espacio público</t>
  </si>
  <si>
    <t>3-3-1-15-02-18-1544-000</t>
  </si>
  <si>
    <t>685-879</t>
  </si>
  <si>
    <t>654-824</t>
  </si>
  <si>
    <t>JOSE MAURICIO BELLO PEREZ</t>
  </si>
  <si>
    <t>CPS-004-2019</t>
  </si>
  <si>
    <t>CO1.PCCNTR.786366</t>
  </si>
  <si>
    <t>EDSON ROSAS ALFONSO</t>
  </si>
  <si>
    <t>27/09/2019, 27/12/2019</t>
  </si>
  <si>
    <t>686-878</t>
  </si>
  <si>
    <t>659-827</t>
  </si>
  <si>
    <t>CPS-005-2019</t>
  </si>
  <si>
    <t>CO1.PCCNTR.785598</t>
  </si>
  <si>
    <t>JORGE ANDRES HERNANDEZ TORRES</t>
  </si>
  <si>
    <t>LEOPOLDO GOMEZ CHACON/ANGEL MARIA JIMENEZ MUÑOZ</t>
  </si>
  <si>
    <t>CC</t>
  </si>
  <si>
    <t>80100219/1019015098</t>
  </si>
  <si>
    <t>PRESTAR SUS SERVICIOS PROFESIONALES PARA APOYAR EL SEGUIMIENTO Y APOYO A LA SUPERVISIÓN DE LOS PROYECTOS DE INFRAESTRUCTURA SOBRE LAS METAS ESTABLECIDAS EN EL PLAN DE DESARROLLO LOCAL</t>
  </si>
  <si>
    <t>Obras de Mitigacion en zonas de riesgo de la Localidad de Rafael Uribe Uribe</t>
  </si>
  <si>
    <t>3-3-1-15-01-04-1538-00</t>
  </si>
  <si>
    <t>687-865</t>
  </si>
  <si>
    <t>657-825</t>
  </si>
  <si>
    <t>CPS-006-2019</t>
  </si>
  <si>
    <t>CO1.PCCNTR.792295</t>
  </si>
  <si>
    <t>RICARDO RUBIO ANGULO</t>
  </si>
  <si>
    <t>NANCY LUZ MAR MOYA RAMIREZ</t>
  </si>
  <si>
    <t>PRESTAR LOS SERVICIOS PROFESIONALES COMO ABOGADO PARA APOYAR LOS PROCESOS DE CONTRATACIÓN EN SUS DIFERENTES ETAPAS AL ÁREA DE GESTIÓN DEL DESARROLLO DE LA ALCALDÍA LOCAL DE RAFAEL URIBE URIBE</t>
  </si>
  <si>
    <t>1</t>
  </si>
  <si>
    <t>673</t>
  </si>
  <si>
    <t>652</t>
  </si>
  <si>
    <t>MONICA YULIETH GUTIERREZ VALCARCEL</t>
  </si>
  <si>
    <t>CPS-007-2019</t>
  </si>
  <si>
    <t>CO1.PCCNTR.793021</t>
  </si>
  <si>
    <t>MONICA YAMILE QUEVEDO CORREA</t>
  </si>
  <si>
    <t>PRESTAR LOS SERVICIOS PROFESIONALES PARA LA REVISIÓN Y/O ELABORACIÓN DE LOS DOCUMENTOS Y GESTIONES PROVENIENTES DE LAS DIFERENTES ÁREAS RELACIONADAS CON TEMAS ADMINISTRATIVOS CONTABLES Y FINANCIEROS Y EL APOYO A LA LIQUIDACIÓN DE LOS CONTRATOS DEL FONDO DE DESARROLLO LOCAL DE RAFAEL URIBE URIBE</t>
  </si>
  <si>
    <t>671</t>
  </si>
  <si>
    <t>658</t>
  </si>
  <si>
    <t>90</t>
  </si>
  <si>
    <t>CPS-008-2019</t>
  </si>
  <si>
    <t>CO1.PCCNTR.793076</t>
  </si>
  <si>
    <t>CAMILO ANDRES CARDENAS CRUZ</t>
  </si>
  <si>
    <t>PRESTAR SUS SERVICIOS PROFESIONALES AL DESPACHO DE LA ALCALDIA LOCAL DE RAFAEL URIBE URIBE EN ACTIVIDADES DE ORDEN ADMINISTRATIVO</t>
  </si>
  <si>
    <t>666-918</t>
  </si>
  <si>
    <t>655-892</t>
  </si>
  <si>
    <t>CPS-009-2019</t>
  </si>
  <si>
    <t>CO1.PCCNTR.793116</t>
  </si>
  <si>
    <t>EDITH CAROLINA CASTELLANOS MARTINEZ</t>
  </si>
  <si>
    <t>PRESTAR LOS SERVICIOS PROFESIONALES EN EL APOYO A LOS TRÁMITES Y PROCEDIMIENTOS ADELANTADOS EN EL ÁREA DE GESTIÓN DE DESARROLLO LOCAL - PRESUPUESTO- DEL FONDO DE DESARROLLO LOCAL DE RAFAEL URIBE URIBE..</t>
  </si>
  <si>
    <t>667-890</t>
  </si>
  <si>
    <t>664-880</t>
  </si>
  <si>
    <t>117</t>
  </si>
  <si>
    <t>CPS-010-2019</t>
  </si>
  <si>
    <t>CO1.PCCNTR.798212</t>
  </si>
  <si>
    <t>ADRIANA RODRIGUEZ BLANCO</t>
  </si>
  <si>
    <t>PRESTAR LOS SERVICIOS DE APOYO PROFESIONAL AL ÁREA DE PRESUPUESTO YCONTABILIDAD DEL FONDO DE DESARROLLO LOCAL PARA LA REVISIÓN Y/OELABORACIÓN DE LOS DOCUMENTOS Y GESTIONES PROVENIENTES DE LASDIFERENTES ÁREAS RELACIONADOS CON TEMAS ADMINISTRATIVOS, CONTABLES Y FINANCIEROS Y EL APOYO A LA LIQUIDACIÓN DE LOS CONTRATOS DEL FONDO DEDESARROLLO LOCAL DE RAFAEL URIBE URIBE.</t>
  </si>
  <si>
    <t>665</t>
  </si>
  <si>
    <t>87</t>
  </si>
  <si>
    <t>CPS-011-2019</t>
  </si>
  <si>
    <t>CO1.PCCNTR.796517</t>
  </si>
  <si>
    <t>JOSE ANTONIO SARMIENTO</t>
  </si>
  <si>
    <t>Prestar los servicios personales de apoyo a la gestión para la conducción de los vehículos livianos que le sean asignados y que se encuentren al servicio de la Alcaldia Local De Rafael Uribe Uribe</t>
  </si>
  <si>
    <t>678</t>
  </si>
  <si>
    <t>656</t>
  </si>
  <si>
    <t>WILSON GERARDO PEÑA PARRA</t>
  </si>
  <si>
    <t>CPS-012-2019</t>
  </si>
  <si>
    <t>CO1.PCCNTR.796317</t>
  </si>
  <si>
    <t>MILLER OSWALDO VILLAMIZAR ROJAS</t>
  </si>
  <si>
    <t>IVAN DARIO PACHON BARRETO/SERGIO VLADIMIR PEREIRA ROMERO</t>
  </si>
  <si>
    <t>C.C</t>
  </si>
  <si>
    <t>1033734844/1013611947</t>
  </si>
  <si>
    <t>12/02/2019-02/12/2019</t>
  </si>
  <si>
    <t>PRESTAR LOS SERVICIOS PROFESIONALES COMO ABOGADO PARA PAOYAR LOS PROCESO DE CONTRATACION EN SUS DIFERENTES ETAPAS AL A REA DE GESTION DEL DESARROLLO DE LA ALCALDIA LOCAL DE RAFAEL URIBE URIBE</t>
  </si>
  <si>
    <t>682</t>
  </si>
  <si>
    <t>667</t>
  </si>
  <si>
    <t>CPS-013-2019</t>
  </si>
  <si>
    <t>CO1.PCCNTR.797232</t>
  </si>
  <si>
    <t>ANA CONSUELO TRIVIÑO MORALES</t>
  </si>
  <si>
    <t>APOYAR ADMINISTRATIVA Y ASISTENCIALMENTE AL AREA DE CONTRATACION DE LA ALCALDIA LOCAL DE RAFAEL URIBE URIBE</t>
  </si>
  <si>
    <t>669-902</t>
  </si>
  <si>
    <t>666-866</t>
  </si>
  <si>
    <t>CPS-014-2019</t>
  </si>
  <si>
    <t>CO1.PCCNTR.804214</t>
  </si>
  <si>
    <t>MANUEL GUILLERMO FRANCISCO AMOROCHO BARRERA</t>
  </si>
  <si>
    <t>APOYAR TÉCNICAMENTE A LOS RESPONSABLES E INTEGRANTES DE LOS PROCESOS EN LA IMPLEMENTACIÓN DE HERRAMIENTAS DE GESTIÓN, SIGUIENDO LOS LINEAMIENTOS METODOLÓGICOS ESTABLECIDOS POR LA OFICINA ASESORA DE PLANEACIÓN DE LA SECRETARÍA DISTRITAL DE GOBIERNO</t>
  </si>
  <si>
    <t>677-866</t>
  </si>
  <si>
    <t>660-856</t>
  </si>
  <si>
    <t>CPS-015-2019</t>
  </si>
  <si>
    <t>CO1.PCCNTR.804055</t>
  </si>
  <si>
    <t>JOHN HENRY BOHORQUEZ</t>
  </si>
  <si>
    <t>YADIRA SAMIRA RAMIREZ CUELLAR</t>
  </si>
  <si>
    <t>PRESTAR LOS SERVICIOS PROFESIONALES COMO ABOGADO PARA APOYAR LOS PROCESO DE CONTRATACION EN SUS DIFERENTES ETAPAS AL A REA DE GESTION DEL DESARROLLO DE LA ALCALDIA LOCAL DE RAFAEL URIBE URIBE</t>
  </si>
  <si>
    <t>3</t>
  </si>
  <si>
    <t>26/09/2019, 27/12/2019, 28/01/2020</t>
  </si>
  <si>
    <t>676-883-501</t>
  </si>
  <si>
    <t>669-832-484</t>
  </si>
  <si>
    <t>CPS-016-2019</t>
  </si>
  <si>
    <t>CO1.PCCNTR.803763</t>
  </si>
  <si>
    <t>CAROLINA MORRIS PRIETO</t>
  </si>
  <si>
    <t>675-886-509</t>
  </si>
  <si>
    <t>668-853-483</t>
  </si>
  <si>
    <t>122</t>
  </si>
  <si>
    <t>CPS-017-2019</t>
  </si>
  <si>
    <t>CO1.PCCNTR.803947</t>
  </si>
  <si>
    <t>CARLOS JULIO ROBLES MERCADO</t>
  </si>
  <si>
    <t>PRESTAR LOS SERVICIOS PROFESIONALES ESPECIALIZADOS COMO ABOGADO PARA APOYAR AL DESPACHO DEL ALCALDE LOCAL EN EL ANÁLISIS, REVISIÓN, TRÁMITE Y SUSCRIPCIÓN DE LOS ACTOS ADMINISTRATIVOS, DESPACHOS COMISORIOS, TUTELAS, SOLICITUDES DE ENTES DE CONTROL Y LOS CONCEPTOS JURÍDICOS QUE SE LE SOLICITEN</t>
  </si>
  <si>
    <t>CPS-018-2019</t>
  </si>
  <si>
    <t>CO1.PCCNTR.804084</t>
  </si>
  <si>
    <t>JESUS BAYRO MUÑOZ FELIX</t>
  </si>
  <si>
    <t>PRESTAR LOS SERVICIOS PROFESIONALES PARA APOYAR LA OFICINA DE PLANEACION DE LA ALCALDIA LOCAL DE RAFAEL URIBE URIBE</t>
  </si>
  <si>
    <t>674</t>
  </si>
  <si>
    <t>672</t>
  </si>
  <si>
    <t>85</t>
  </si>
  <si>
    <t>CPS-019-2019</t>
  </si>
  <si>
    <t>CO1.PCCNTR.805304</t>
  </si>
  <si>
    <t>DIEGO NICOLAS BARRAGAN MARTINEZ</t>
  </si>
  <si>
    <t>PRESTAR LOS SERVICIOS TÉCNICOS DE APOYO A LA GESTIÓN EN EL MANEJO, CONTROL Y SALVAGUARDIA DEL ARCHIVO DE GESTIÓN DE LA ALCALDÍA LOCAL DE RAFAEL URIBE URIBE</t>
  </si>
  <si>
    <t>672-869</t>
  </si>
  <si>
    <t>662-869</t>
  </si>
  <si>
    <t>115</t>
  </si>
  <si>
    <t>CPS-020-2019</t>
  </si>
  <si>
    <t>CO1.PCCNTR.811443</t>
  </si>
  <si>
    <t>MARLON JAVIER ROMERO SIERRA</t>
  </si>
  <si>
    <t>PRESTAR LOS SERVICIOS PERSONALES DE APOYO A LA GESTION PARA LA CONDUCION DE LOS VEHICULOS LIVIANOS QUE LE SEAN ASIGNADOS Y QUE SE ENCUENTREN AL SERVICIO DE LA ALCALDIA LOCAL DE RAFAEL URIBE URIBE</t>
  </si>
  <si>
    <t>10/10/2019, 27/12/2019</t>
  </si>
  <si>
    <t>727-922</t>
  </si>
  <si>
    <t>890</t>
  </si>
  <si>
    <t>107</t>
  </si>
  <si>
    <t>CPS-021-2019</t>
  </si>
  <si>
    <t>CO1.PCCNTR.810864</t>
  </si>
  <si>
    <t>LUZ MAGNOLIA TIRADO CUELLAR</t>
  </si>
  <si>
    <t>PRESTAR LOS SERIVICIOS PROFESIONALES PARA LA OPERACION PRESTACION 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DE RAFAEL URIBE URIBE</t>
  </si>
  <si>
    <t>Apoyo e Igualdad para el adulto mayor</t>
  </si>
  <si>
    <t>3-3-1-15-01-03-1536-00</t>
  </si>
  <si>
    <t>499</t>
  </si>
  <si>
    <t>487</t>
  </si>
  <si>
    <t>60</t>
  </si>
  <si>
    <t>ANA MILENA CARDONA MORA</t>
  </si>
  <si>
    <t>CPS-022-2019</t>
  </si>
  <si>
    <t>CO1.PCCNTR.808320</t>
  </si>
  <si>
    <t>LUIS JONNY CARRILLO BOMBIELA</t>
  </si>
  <si>
    <t>PRESTAR LOS SERVICIOS PROFESIONALES PARA LA REVISIÓN Y/O ELABORACIÓN DE LOS DOCUMENTOS Y GESTIONES PROVENIENTES DE LAS DIFERENTES ÁREAS RELACIONADAS CON TEMAS ADMINISTRATIVOS CONTABLES Y FINANCIEROS Y EL APOYO A LA LIQUIDACIÓN DE LOS CONTRATOS DL FONDO DE DESARROLLO LOCAL DE RAFAEL URIBE URIBE</t>
  </si>
  <si>
    <t>684-885-503</t>
  </si>
  <si>
    <t>661-855-479</t>
  </si>
  <si>
    <t>CPS-023-2019</t>
  </si>
  <si>
    <t>CO1.PCCNTR.811034</t>
  </si>
  <si>
    <t>SANDRA PATRICIA PINTO GARAY</t>
  </si>
  <si>
    <t>APOYAR JURÍDICAMENTE LA EJECUCIÓN DE LAS ACCIONES REQUERIDAS PARA LA DEPURACIÓN DE LAS ACTUACIONES ADMINISTRATIVAS QUE CURSAN EN LA ALCALDÍA LOCAL</t>
  </si>
  <si>
    <t>2/10/2019, 27/12/2019</t>
  </si>
  <si>
    <t>707-893</t>
  </si>
  <si>
    <t>670-843</t>
  </si>
  <si>
    <t>113</t>
  </si>
  <si>
    <t>CPS-024-2019</t>
  </si>
  <si>
    <t>CO1.PCCNTR.811448</t>
  </si>
  <si>
    <t>WALDINA CONTRERAS ALFONSO</t>
  </si>
  <si>
    <t>APOYAR Y DAR SOPORTE TÉCNICO AL ADMINISTRADOR Y USUARIO FINAL DE LA RED DE SISTEMAS Y TECNOLOGÍA E INFORMACIÓN DE LA ALCALDÍA LOCAL</t>
  </si>
  <si>
    <t>725</t>
  </si>
  <si>
    <t>692</t>
  </si>
  <si>
    <t>109</t>
  </si>
  <si>
    <t>CPS-025-2019</t>
  </si>
  <si>
    <t>CO1.PCCNTR.811981</t>
  </si>
  <si>
    <t>YENNY BERNAL ANTONINES</t>
  </si>
  <si>
    <t>LIDERAR Y GARANTIZAR LA IMPLEMENTACIÓN Y SEGUIMIENTO DE LOS PROCESOS Y PROCEDIMIENTOS DEL SERVICIO SOCIAL</t>
  </si>
  <si>
    <t>513</t>
  </si>
  <si>
    <t>486</t>
  </si>
  <si>
    <t>CPS-026-2019</t>
  </si>
  <si>
    <t>CO1.PCCNTR.815667</t>
  </si>
  <si>
    <t>CARLOS GIOVANNI CASTELLANOS GUZMAN</t>
  </si>
  <si>
    <t>PRESTAR LOS SERVICIOS DE APOYO A LA GESTIÓN ENLAS LABORES ADMINISTRATIVAS Y OPERATIVAS QUE SE REQUIERAN EN EL ÁREA DE GESTIÓN DEL DESARROLLO - ALMACÉN DE LA ALCALDIA LOCAL DE RAFAEL URIBE URIBE</t>
  </si>
  <si>
    <t>7/10/2019, 27/12/2019</t>
  </si>
  <si>
    <t>694-937</t>
  </si>
  <si>
    <t>678-871</t>
  </si>
  <si>
    <t>110</t>
  </si>
  <si>
    <t>CPS-027-2019</t>
  </si>
  <si>
    <t>CO1.PCCNTR.816027</t>
  </si>
  <si>
    <t>ANGELA PATRICIA ROZO RODRIGUEZ</t>
  </si>
  <si>
    <t>PRESTAR LOS SERVICIOS PROFESIONALES PARA LA OPERACION,SEGUMIENTO Y CUMPLIMIENTO DE LOS PROCESOS Y PROCEDIMIENTOS DEL SERVICIO APOYO ECONOMICO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DE RAFAEL URIBE URIBE</t>
  </si>
  <si>
    <t>CPS-028-2019</t>
  </si>
  <si>
    <t>CO1.PCCNTR.817729</t>
  </si>
  <si>
    <t>OMAR ARTURO CALDERON ZAQUE</t>
  </si>
  <si>
    <t>APOYAR JURIDICAMENTE LA EJECUCION DE LAS ACCIONES REQUERIDAS PARA LA DEPURACION DE LAS ACTUACIONES ADMINISTRATIVAS QUE CURSAN EN LA ALCALDIA LOCAL</t>
  </si>
  <si>
    <t>739-891</t>
  </si>
  <si>
    <t>697-840</t>
  </si>
  <si>
    <t>CPS-029-2019</t>
  </si>
  <si>
    <t>CO1.PCCNTR.818489</t>
  </si>
  <si>
    <t>JUAN CARLOS OLEGUA HURTADO</t>
  </si>
  <si>
    <t>PRESTAR SU SERVICIOS PERSONALES COMO OPERADOR DE MAQUNARIA AMARILLA, AL SERVICIO DE LA ADMINISTRACION LOCAL DE RAFAEL URIBE URIBE, PARA APOYAR EL AREA DE PLANEACION EN LA REALIZACION DE LA EJECUION DEL PROYECTO No.1544 MALLA VIAL LOCAL Y ESPACIO PUBLICO, ASI COMO APOYAR LAS DEMAS ACTIVIDADES QUE SE GENEREN EN EL AREA DE GESTION DEL DESARROLLO , ASI COMO APOYAR LAS DEMAS ACTIVIDADES QUE SE GENEREN EN AREA DE GESTION DEL DESARROLLOCON RELACION AL PROYECTO EN MENCION.</t>
  </si>
  <si>
    <t>677</t>
  </si>
  <si>
    <t>614</t>
  </si>
  <si>
    <t>CPS-030-2019</t>
  </si>
  <si>
    <t>CO1.PCCNTR.817604</t>
  </si>
  <si>
    <t>JESICA DAYANA PEÑA QUINTERO</t>
  </si>
  <si>
    <t>735-889</t>
  </si>
  <si>
    <t>685-813</t>
  </si>
  <si>
    <t>CPS-031-2019</t>
  </si>
  <si>
    <t>CO1.PCCNTR.817412</t>
  </si>
  <si>
    <t>CARINER CALDERON ORJUELA</t>
  </si>
  <si>
    <t>APOYAR JURIDICAMENTE LA EJECUCION DE LAS ACCIONES REQUEIDAS PARA LA DEPURACION DE LAS ACTUACIONES ADMINISTRATIVAS QUE CURSAN EN LA ALCALDI LOCAL</t>
  </si>
  <si>
    <t>8/10/2019, 27/12/2019</t>
  </si>
  <si>
    <t>708-887</t>
  </si>
  <si>
    <t>676-822</t>
  </si>
  <si>
    <t>CPS-033-2019</t>
  </si>
  <si>
    <t>CO1.PCCNTR.817738</t>
  </si>
  <si>
    <t>YINNA MARCELA ROMERO RODRIGUEZ</t>
  </si>
  <si>
    <t>APOYAR JURIDICAMENTE LA EJECUCION DE LAS ACCIONES REQUERIDAS PARA LA DEPURACION DE LAS ACTUACIONES ADMINISTRATIVAS QUE CURSAN EN LA ALCALDIA LOCAL DE RAFAEL URIBE</t>
  </si>
  <si>
    <t>CPS-034-2019</t>
  </si>
  <si>
    <t>CO1.PCCNTR.817459</t>
  </si>
  <si>
    <t>JORGE ARMANDO SUAREZ MEDINA</t>
  </si>
  <si>
    <t>ANA ROCIO LINARES PALACIO</t>
  </si>
  <si>
    <t>745</t>
  </si>
  <si>
    <t>710</t>
  </si>
  <si>
    <t>72</t>
  </si>
  <si>
    <t>CPS-035-2019</t>
  </si>
  <si>
    <t>CO1.PCCNTR.818060</t>
  </si>
  <si>
    <t>EDISON JAVIER SOTO RAMIREZ</t>
  </si>
  <si>
    <t>APOYAR TECNICAMENTE LAS DISTINTAS ETAPAS DE LOS PROCESOS DE COMPETENCIA DE LA ALCALDIA LOCAL PARA LA DEPURACION DE ACTUACIONES ADMINISTRATIVAS</t>
  </si>
  <si>
    <t>738</t>
  </si>
  <si>
    <t>694</t>
  </si>
  <si>
    <t>79</t>
  </si>
  <si>
    <t>CPS-036-2019</t>
  </si>
  <si>
    <t>CO1.PCCNTR.824102</t>
  </si>
  <si>
    <t>MARCELA TORO HERNANDEZ/ KAREN ADRIANA DUARTE MAYORGA</t>
  </si>
  <si>
    <t>42158802/52881080</t>
  </si>
  <si>
    <t>1/10/2019-03/12/2019</t>
  </si>
  <si>
    <t>PRESTAR LOS SERVICIOS PROFESIONALES ESPECIALIZADOS COMO ABOGADO PARA APOYAR LOS PROCESOS DE CONTRATACIÓN EN SUS DIFERENTES ETAPAS EN EL ÁREA DE GESTIÓN DEL DESARROLLO DE LA ALCALDÍA LOCAL DE RAFAEL URIBE URIBE.</t>
  </si>
  <si>
    <t>733-915</t>
  </si>
  <si>
    <t>698-891</t>
  </si>
  <si>
    <t>97</t>
  </si>
  <si>
    <t>CPS-037-2019</t>
  </si>
  <si>
    <t>CO1.PCCNTR.818683</t>
  </si>
  <si>
    <t>LUIS LEANDRO PEÑA AYA</t>
  </si>
  <si>
    <t>PRESTAR LOS SERVICIO PERSONALES DE APOYO A LA GESTION PARA EL MANEJO DE LOS DOCUMENTOS OFICALES MEDIANTE LA APLICACION E IMPLEMETACION DEL SISTEMA ORFEO EN LAS DIFERENTES DEPENDENCIAS DE LA ALCALDIA LOCAL DE RAFAEL URIBE URIBE</t>
  </si>
  <si>
    <t>CPS-038-2019</t>
  </si>
  <si>
    <t>CO1.PCCNTR.818320</t>
  </si>
  <si>
    <t>INDIRA CELESTE MAHECHA AGUDELO</t>
  </si>
  <si>
    <t>APOYAR AL ALCALDE LOCAL EN LA PROMOCION, ACOMPAÑAMIENTO, COORDINACION Y ATENCION DE LAS INSTANCIAS DE PARTICIPACION LOCALES, ASI COMO LOS PROCESOS COMUNITARIOS EN LA LOCALIDAD</t>
  </si>
  <si>
    <t>26/09/2019, 22/04/2020, 28/01/2020</t>
  </si>
  <si>
    <t>670-412-479</t>
  </si>
  <si>
    <t>663-396-474</t>
  </si>
  <si>
    <t>26/09/2019, 22/01/2020, 28/01/2020</t>
  </si>
  <si>
    <t>CPS-040-2019</t>
  </si>
  <si>
    <t>CO1.PCCNTR.824257</t>
  </si>
  <si>
    <t>JORGE HERNANDO RODRIGEZ SANTANA</t>
  </si>
  <si>
    <t>APOYAR TÉCNICAMENTE LAS DISTINTAS ETAPAS DE LOS PROCESOS DE COMPETENCIA DE LAS INSPECCIONES DE POLICÍA DE LA LOCALIDAD, SEGÚN REPARTO</t>
  </si>
  <si>
    <t>706-861</t>
  </si>
  <si>
    <t>675-865</t>
  </si>
  <si>
    <t>CPS-041-2019</t>
  </si>
  <si>
    <t>JUAN CARLOS USSA LIZARAZO</t>
  </si>
  <si>
    <t>705-867</t>
  </si>
  <si>
    <t>679-835</t>
  </si>
  <si>
    <t>CPS-042-2019</t>
  </si>
  <si>
    <t>CO1.PCCNTR.818771</t>
  </si>
  <si>
    <t>INGRID MAYERLY BOLIVAR PAEZ</t>
  </si>
  <si>
    <t>PRESTAR LOS SERVICIOS PROFESIONALES PARA LA OPERACION, SEGUIMIENTO Y CUMPLIMIENTO DE LOS PROCESOS Y PROCEDIMIENTOS DEL SERVICIO DE APOYO ECONOMICO TIPO C,REQUERIDOS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t>
  </si>
  <si>
    <t>498</t>
  </si>
  <si>
    <t>480</t>
  </si>
  <si>
    <t>CPS-043-2019</t>
  </si>
  <si>
    <t>CO1.PCCNTR.819246</t>
  </si>
  <si>
    <t>YENNY ALEJANDRA ROJAS MORA</t>
  </si>
  <si>
    <t>APOYO TECNICO ADMINISTRATIVO PARA LA OFICINA DE PLANEACION DE LA ALCALDIA LOCAL DE RAFAEL URIBE URIBE.</t>
  </si>
  <si>
    <t>689-917</t>
  </si>
  <si>
    <t>677-841</t>
  </si>
  <si>
    <t>CPS-044-2019</t>
  </si>
  <si>
    <t>STELLA SARAY HERNANDEZ</t>
  </si>
  <si>
    <t>APOYAR TECNICAMENTE LAS DISTINTAS ETAPAS DE LOS PROCESOS DE COMPETENCIA DE LAS INSPECCIONES DE POLICIA DE LA LOCALIDAD SEGUN REPARTO.</t>
  </si>
  <si>
    <t>734</t>
  </si>
  <si>
    <t>688</t>
  </si>
  <si>
    <t>78</t>
  </si>
  <si>
    <t>CPS-045-2019</t>
  </si>
  <si>
    <t>ALONSO MARTINEZ MAHECHA</t>
  </si>
  <si>
    <t>PRESTAR SU SERVICIOS PERSONALES COMO OPERADOR DE MAQUINARIA AMARILLA, AL SERVICIO DE LA ADMINISTRACION LOCAL DE RAFAEL URIBE URIBE PARA APOYAR EL AREA DE PLANEACION EN LA REALIZACION DE LA EJECUCION DEL PROYECTO No.1544 MALLA VIAL LOCAL Y ESPACIO PUBLICO, ASI COMO APOYAR LAS DEMAS ACTIVIDADES QUE SE GENEREN EN EL AREA DE GESTION DEL DESARROLLO CON REALACION AL PROYECTO EN MENCION.</t>
  </si>
  <si>
    <t>Malla Vial local y espacio publico</t>
  </si>
  <si>
    <t>CPS-046-2019</t>
  </si>
  <si>
    <t>CO1.PCCNTR.825431</t>
  </si>
  <si>
    <t>WILMER JAVIER HERNANDEZ LASSO</t>
  </si>
  <si>
    <t>APOYAR JURÍDICAMENTE LA EJECUCIÓN DE LAS ACCIONES REQUERIDAS PARA LA DEPURACIÓN DE LAS ACTUACIONES ADMINISTRATIVAS QUE CURSAN EN LA ALCALDÍA LOCAL.</t>
  </si>
  <si>
    <t>736-881</t>
  </si>
  <si>
    <t>689-845</t>
  </si>
  <si>
    <t>108</t>
  </si>
  <si>
    <t>CPS-047-2019</t>
  </si>
  <si>
    <t>CO1.PCCNTR.824107</t>
  </si>
  <si>
    <t>LUIS EDUARDO PEREZ PATARROYO</t>
  </si>
  <si>
    <t>HUGO ALBEIRO PINZÓN CHAPARRO</t>
  </si>
  <si>
    <t>PRESTAR SUS SERVICIOS PERSONALES COMO OPERADOR DE MAQUINARIA AMARILLA, AL SERVICIO DE LA ADMINISTRACION LOCAL DE RAFAEL URIBE URIBE PARA APOYAR EL AREA DE PLANEACIÓN EN LA REALIZACIÓN DE LA EJECUCION DEL PROYECTO No. 1544 MALLA VIAL LOCAL Y ESPACIO PUBLICO, ASÍ COMO APOYAR LAS DEMÁS ACTIVIDADES QUE SE GENEREN EN EL ÁREA DE GESTIÓN DEL DESARROLLO CON RELACION AL PROYECTO EN MENCION</t>
  </si>
  <si>
    <t>CPS-048-2019</t>
  </si>
  <si>
    <t>LEIDY LORENA JIMENEZ CAICEDO</t>
  </si>
  <si>
    <t>CINDY JULIETH GARCIA PINTO/NATALIA CATERINNE ESTEVEZ BERNAL</t>
  </si>
  <si>
    <t>1010184045/ 101078242</t>
  </si>
  <si>
    <t>15/08/2019- 11/10/219</t>
  </si>
  <si>
    <t>CPS-049-2019</t>
  </si>
  <si>
    <t>CO1.PCCNTR.823900</t>
  </si>
  <si>
    <t>JHON JAIRO QUINTERO MONTENEGRO</t>
  </si>
  <si>
    <t>PRESTAR LOS SERVICIOS PROFESIONALES PARA LA OPERACION, PRESTACION,SEGUIMIENTO Y CUMPLIMIENTO DE LOS PROCEDIMIENTOS ADMINISTRATIVOS, OPERATIVOS Y PROGRAMATICOS DEL SERVICIO DE APOYO ECONOMICO TIPO C, QUE CONTRIBUYAN A LA GARANTIA DE LOS DERECHOS DE LA POBLACION MAYOR EN EL MARCO DE LA POLITICA PUBLICA SOCIAL PARA EL ENVEJECIMIENTO Y LA VEJEZ EN EL DISTRITO CAPITAL A CARGO DE LA ALCALDI LOCAL DE RAFAEL URIBE URIBE</t>
  </si>
  <si>
    <t>CIA-050-2019</t>
  </si>
  <si>
    <t>Contrato Interadministrativo</t>
  </si>
  <si>
    <t>CO1.PCCNTR.811255</t>
  </si>
  <si>
    <t>EMPRESA DE TELECOMUNICACIONES DE BOGOTA (E.T.B)</t>
  </si>
  <si>
    <t>INSTALACION, CONFIGURACION Y PUESTA EN FUNCIONAMIENTO DEL SERVICIO DE CONECTIVIDAD WIFI E INTERNET PARA LA ALCALDIA LOCAL DE RAFAEL URIBE URIBE</t>
  </si>
  <si>
    <t>Servicios de telecomunicaciones a traves de internet</t>
  </si>
  <si>
    <t>0.04</t>
  </si>
  <si>
    <t>3-1-2-02-02-03-0004-004</t>
  </si>
  <si>
    <t>CPS-051-2019</t>
  </si>
  <si>
    <t>CO1.PCCNTR.825956</t>
  </si>
  <si>
    <t>LUIS FERNANDO BARRETO GONZALEZ</t>
  </si>
  <si>
    <t>PRESTAR LOS SERVICIOS PROFESIONALES PARA APOYAR LA OFICINA DE PLANEACIÓN DE LA ALCALDÍA LOCAL DE RAFAEL URIBE URIBE EN EL MARCO DE LA EJECUCIÓN, FORMULACIÓN Y SEGUIMIENTO DE LAS METAS DEL PLAN DE DESARROLLO LOCAL</t>
  </si>
  <si>
    <t>9/10/2019, 27/12/2019</t>
  </si>
  <si>
    <t>692-940-511</t>
  </si>
  <si>
    <t>684-873-481</t>
  </si>
  <si>
    <t>9/10/2019, 27/12/2019, 28/01/2020</t>
  </si>
  <si>
    <t>119</t>
  </si>
  <si>
    <t>CPS-052-2019</t>
  </si>
  <si>
    <t>CO1.PCCNTR.824484</t>
  </si>
  <si>
    <t>EFREN MAURICIO ROMERO GOMEZ</t>
  </si>
  <si>
    <t>CPS-053-2019</t>
  </si>
  <si>
    <t>CO1.PCCNTR.825942</t>
  </si>
  <si>
    <t>JUAN CARLOS LEON GARCIA</t>
  </si>
  <si>
    <t>CPS-054-2019</t>
  </si>
  <si>
    <t>CO1.PCCNTR.825949</t>
  </si>
  <si>
    <t>ANGELICA JOHANNA LLANOS FORERO</t>
  </si>
  <si>
    <t>688-939-492</t>
  </si>
  <si>
    <t>695-874-472</t>
  </si>
  <si>
    <t>CPS-055-2019</t>
  </si>
  <si>
    <t>CO1.PCCNTR.827175</t>
  </si>
  <si>
    <t>LUIS FERNANDO PRIETO RONDON</t>
  </si>
  <si>
    <t>PRESTAR LOS SERVICIOS PROFESIONALES DE APOYO PARA LA OFICINA DE PLANEACIÓN DE LA ALCALDÍA LOCAL DE RAFAEL URIBE URIBE</t>
  </si>
  <si>
    <t>691</t>
  </si>
  <si>
    <t>690</t>
  </si>
  <si>
    <t>CPS-056-2019</t>
  </si>
  <si>
    <t>CO1.PCCNTR.828019</t>
  </si>
  <si>
    <t>HECTOR ENRIQUE ERIRA MORENO</t>
  </si>
  <si>
    <t>Obras de mitigacion en zonas de riesgo de la localidad de Rafel Uribe Uribe</t>
  </si>
  <si>
    <t>3-3-1-15-01-04-1538-000</t>
  </si>
  <si>
    <t>CPS-057-2019</t>
  </si>
  <si>
    <t>CO1.PCCNTR.827172</t>
  </si>
  <si>
    <t>JOSE ANTONIO ESTUPIÑAN GARCIA</t>
  </si>
  <si>
    <t>PRESTAR SERVICIOS PROFESIONALES ESPECIALIZADOS AL DESPACHO DEL ALCALDE LOCAL EN LA COORDINACIÓN INTERINSTITUCIONAL, PARTICIPACIÓN CIUDADANA Y PROCESOS COMUNITARIOS DE LA LOCALIDAD RAFAEL URIBE URIBE</t>
  </si>
  <si>
    <t>CPS-058-2019</t>
  </si>
  <si>
    <t>CO1.PCCNTR.8827601</t>
  </si>
  <si>
    <t>JAIME ALEXANDER BARBOSA VILLALBA</t>
  </si>
  <si>
    <t>PRESTAR SUS SERVICIOS DE AUXILIAR ADMINISTRATIVO A LA JUNTA ADMINISTRADORA LOCAL DE LA ALCALDIA LOCAL DE RAFAEL URIBE URIBE</t>
  </si>
  <si>
    <t>695-859</t>
  </si>
  <si>
    <t>680-828</t>
  </si>
  <si>
    <t>CPS-059-2019</t>
  </si>
  <si>
    <t>CO1.PCCNTR.827836</t>
  </si>
  <si>
    <t>IVAN DARIO PACHON BARRETO</t>
  </si>
  <si>
    <t>Prestar los servicios profesionales como abogado para apoyar los procesos de contratación en sus diferentes etapas al área de gestión del desarrollo de la Alcaldía Local De Rafael Uribe Uribe</t>
  </si>
  <si>
    <t>690-920-494</t>
  </si>
  <si>
    <t>683-838-471</t>
  </si>
  <si>
    <t>CPS-060-2019</t>
  </si>
  <si>
    <t>CO1.PCCNTR.829801</t>
  </si>
  <si>
    <t>MARIBEL PEÑA PRIETO</t>
  </si>
  <si>
    <t>APOYAR LA FORMULACIÓN, GESTIÓN Y SEGUIMIENTO DE ACTIVIDADES ENFOCADAS A LA GESTIÓN AMBIENTAL EXTERNA, ENCAMINADAS A LA MITIGACIÓN DE LOS DIFERENTES IMPACTOS AMBIENTALES Y LA CONSERVACIÓN DE LOS RECURSOS NATURALES DE LA LOCALIDAD</t>
  </si>
  <si>
    <t>16/10/2019, 27/12/2019</t>
  </si>
  <si>
    <t>720-921</t>
  </si>
  <si>
    <t>699-820</t>
  </si>
  <si>
    <t>118</t>
  </si>
  <si>
    <t>CPS-061-2019</t>
  </si>
  <si>
    <t>CO1.PCCNTR.828731</t>
  </si>
  <si>
    <t>DIEGO ANDRES LOPEZ MORENO</t>
  </si>
  <si>
    <t>APOYAR LAS LABORES DE ENTREGA Y RECIBO DE LAS COMUNICACIONES EMITIDAS O RECIBIDAS POR LA ALCALDIA LOCAL DE RAFAEL URIBE URIBE</t>
  </si>
  <si>
    <t>715-869</t>
  </si>
  <si>
    <t>686-833</t>
  </si>
  <si>
    <t>106</t>
  </si>
  <si>
    <t>CPS-062-2019</t>
  </si>
  <si>
    <t>CO1.PCCNTR.830268</t>
  </si>
  <si>
    <t>EMILSE PAYANENE POVEDA</t>
  </si>
  <si>
    <t>PRESTAR SUS SERVICIOS DE AUXILIAR ADMINISTRATIVO A LA JUNTA ADMINISTRADORA LOCAL DE LA ALCALDÍA LOCAL DE RAFAEL URIBE URIBE</t>
  </si>
  <si>
    <t>723-855</t>
  </si>
  <si>
    <t>706-837</t>
  </si>
  <si>
    <t>CPS-063-2019</t>
  </si>
  <si>
    <t>CO1.PCCNTR.832904</t>
  </si>
  <si>
    <t>ALEXANDER CASTILLO OSORIO</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</si>
  <si>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</si>
  <si>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CPS-064-2019</t>
  </si>
  <si>
    <t>CO1.PCCNTR.832663</t>
  </si>
  <si>
    <t>SHAMIR ALEJANDRA HERNANDEZ MARTINEZ</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</si>
  <si>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</si>
  <si>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CPS-065-2019</t>
  </si>
  <si>
    <t>CO1.PCCNTR.830730</t>
  </si>
  <si>
    <t>ALEXANDER RIAÑO ZAMORA</t>
  </si>
  <si>
    <t>SALOMON PEREZ PARRA</t>
  </si>
  <si>
    <t>PRESTAR SUS SERVICIOS PERSONALES COMO OPERADOR DE MAQUINARIA AMARILLA AL SERVICIO DE LA ADMIISTRACIÓN LOCAL DE RAFAEL URIBE URIBE PARA APOYAR EL ÁREA DE PLANEACIÓN EN LA REALIZACIÓN DE LA EJECUCIÓN DEL PROYECTO No. 1544 MALLA VIAL LOCAL Y ESPACIO PUBLICO, ASI COMO APOYAR LAS DEMÁS ACTIVIDADES QUE SE GENEREN EN EL ÁREA DE GESTIÓN DEL DESARROLLO CON RELACIÓN AL PROYECTO EN MENCIÓN</t>
  </si>
  <si>
    <t>CPS-066-2019</t>
  </si>
  <si>
    <t>CO1.PCCNTR.830140</t>
  </si>
  <si>
    <t>ANGELICA MARIA SANCHEZ RODRIGUEZ</t>
  </si>
  <si>
    <t>APOYAR TÉCNICAMENTE LAS DISTINTAS ETAPAS DE LOS PROCESOS DE COMPETENCIA DE LA ALCALDÍA LOCAL PARA LA DEPURACIÓN DE ACTUACIONES ADMINISTRATIVAS.</t>
  </si>
  <si>
    <t>746-873</t>
  </si>
  <si>
    <t>701-846</t>
  </si>
  <si>
    <t>CPS-067-2019</t>
  </si>
  <si>
    <t>CO1.PCCNTR.835230</t>
  </si>
  <si>
    <t>LUIS HERNANDO IBAÑEZ VELASCO</t>
  </si>
  <si>
    <t>17/10/2019, 27/12/2019</t>
  </si>
  <si>
    <t>754-933</t>
  </si>
  <si>
    <t>719-849</t>
  </si>
  <si>
    <t>CPS-068-2019</t>
  </si>
  <si>
    <t>CO1.PCCNTR.829527</t>
  </si>
  <si>
    <t>EDWIN LEANDRO MARENTES PEÑUELA</t>
  </si>
  <si>
    <t>MILENA ALEXANDRA ALVAREZ OSPINA</t>
  </si>
  <si>
    <t>693</t>
  </si>
  <si>
    <t>76</t>
  </si>
  <si>
    <t>CPS-069-2019</t>
  </si>
  <si>
    <t>CO1.PCCNTR.829598</t>
  </si>
  <si>
    <t>CRUZ VIVIANA MURILLO GAMBOA</t>
  </si>
  <si>
    <t>737-898</t>
  </si>
  <si>
    <t>696-847</t>
  </si>
  <si>
    <t>CPS-070-2019</t>
  </si>
  <si>
    <t>CO1.PCCNTR.830452</t>
  </si>
  <si>
    <t>JUAN CARLOS PRIETO SANCHEZ</t>
  </si>
  <si>
    <t>718</t>
  </si>
  <si>
    <t>CPS-071-2019</t>
  </si>
  <si>
    <t>CO1.PCCNTR.834358</t>
  </si>
  <si>
    <t>PEDRO LUIS MORENO CABALLERO</t>
  </si>
  <si>
    <t>PRESTAR LOS SERVICIOS PROFESIONAL COMO ABOGADO PARA APOYAR AL DESPACHO DEL ACALDE LOCAL EN EL ANALISIS, REVISION, TRAMITE Y SUSCRIPCION DE LOS ACTOS ADMINISTRATIVOS, DESPACHOS COMISORIOS, TUTELAS , SOLICITUDES DE ENTES DE CONTROL Y LOS CONCEPTOS JURIDICOS QUE SE LE SOLICITEN.</t>
  </si>
  <si>
    <t>18/10/2019, 27/12/209</t>
  </si>
  <si>
    <t>753-877</t>
  </si>
  <si>
    <t>723-851</t>
  </si>
  <si>
    <t>18/10/2019, 27/12/2019</t>
  </si>
  <si>
    <t>116</t>
  </si>
  <si>
    <t>CPS-072-2019</t>
  </si>
  <si>
    <t>CO1.PCCNTR.834998</t>
  </si>
  <si>
    <t>ZULY JANETH OSORIO ALZATE</t>
  </si>
  <si>
    <t>PRESTAR LOS SERVICIOS PROFESIONALES COMO ABOGADO PARA APOYAR AL DESPACHO DEL ALCALDE LOCAL EN EL ANALISIS REVISION, TRAMITE Y SUSCRIPCION DE LOS ACTOS ADMINISTRATIVOS, DESPACHOS COMISORIOS, TUTELAS, SOLICITUDES DE ENTES DE CONTROL Y LOS CONCEPTOS JURIDICOS QUE SE LE SOLICITEN</t>
  </si>
  <si>
    <t>709-913</t>
  </si>
  <si>
    <t>722-894</t>
  </si>
  <si>
    <t>MARTHA CONSUELO CUEVAS GUTIERREZ</t>
  </si>
  <si>
    <t>CPS-073-2019</t>
  </si>
  <si>
    <t>CO1.PCCNTR.833207</t>
  </si>
  <si>
    <t>PRESTAR LOS SERVICIOS PROFESIONALES ESPECIALIZADOS COMO ABOGADO PARA APOYAR AL DESPACHO DEL ALCALDE LOCAL EN EL ANÁLISIS, REVISIÓN, TRÁMITE Y SUSCRIPCIÓN DE LOS ACTOS ADMINISTRATIVOS, DESPACHOS COMISORIOS, TUTELAS, SOLICITUDES DE ENTES DE CONTROL Y LOS CONCEPTOS JURÍDICOS QUE SE LE SOLICITEN.</t>
  </si>
  <si>
    <t>704-911</t>
  </si>
  <si>
    <t>712-895</t>
  </si>
  <si>
    <t>CPS-074-2019</t>
  </si>
  <si>
    <t>CO1.PCCNTR.832170</t>
  </si>
  <si>
    <t>CARLOS ALBERTO ESCOBAR LARA</t>
  </si>
  <si>
    <t>PRESTAR LOS SERVICIOS DE APOYO A LA GESTIÓN EN LAS LABORES ADMINISTRATIVAS Y OPERATIVAS QUE SE REQUIERAN EN EL ÁREA DE GESTIÓN DEL DESARROLLO - ALMACÉN DE LA ALCALDÍA LOCAL DE RAFAEL URIBE URIBE</t>
  </si>
  <si>
    <t>700-872</t>
  </si>
  <si>
    <t>705-862</t>
  </si>
  <si>
    <t>16/10/2019,27/12/2019</t>
  </si>
  <si>
    <t>CPS-075-2019</t>
  </si>
  <si>
    <t>CO1.PCCNTR.832158</t>
  </si>
  <si>
    <t>MARIBEL NEUSA SOTELO</t>
  </si>
  <si>
    <t>PRESTAR LOS SERVICIOS PARA EL APOYO TECNICO ADMINISTRATIVO AL DESPACHO DE LA ALCALDIA LOCAL DE RAFAEL URIBE URIBE</t>
  </si>
  <si>
    <t>7/10/2019, 27/12/2019, 28/12/2020</t>
  </si>
  <si>
    <t>714-912-490</t>
  </si>
  <si>
    <t>681-885-470</t>
  </si>
  <si>
    <t>7/10/2019, 27/12/2019, 28/01/2020</t>
  </si>
  <si>
    <t>CPS-076-2019</t>
  </si>
  <si>
    <t>CO1.PCCNTR.832223</t>
  </si>
  <si>
    <t>TANIA XIMENA MORALES CASTIBLANCO</t>
  </si>
  <si>
    <t>RICARDO ANTONIO BOCANUMENT</t>
  </si>
  <si>
    <t>CPS-077-2019</t>
  </si>
  <si>
    <t>CO1.PCCNTR.832409</t>
  </si>
  <si>
    <t>MARTHA JANNETH LIZARAZO DIAZ</t>
  </si>
  <si>
    <t>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</si>
  <si>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CPS-078-2019</t>
  </si>
  <si>
    <t>CO1.PCCNTR.832536</t>
  </si>
  <si>
    <t>WALTER FERNANDO AVILA RODRIGUEZ</t>
  </si>
  <si>
    <t>APOYAR LA GESTIÓN DOCUMENTAL DE LA ALCALDÍA LOCAL PARA LA IMPLEMENTACIÓN DEL PROCESO DE VERIFICACIÓN, SOPORTE Y ACOMPAÑAMIENTO, EN EL DESARROLLO DE LAS ACTIVIDADES PROPIAS DE LOS PROCESOS Y ACTUACIONES ADMINISTRATIVAS EXISTENTES</t>
  </si>
  <si>
    <t>740-925</t>
  </si>
  <si>
    <t>702-868</t>
  </si>
  <si>
    <t>102</t>
  </si>
  <si>
    <t>CPS-079-2019</t>
  </si>
  <si>
    <t>CO1.PCCNTR.832621</t>
  </si>
  <si>
    <t>JUAN PABLO LOZADA GUTIERREZ</t>
  </si>
  <si>
    <t>CPS-080-2019</t>
  </si>
  <si>
    <t>CO1.PCCNTR.831659</t>
  </si>
  <si>
    <t>YALY ANDREA CADENA GONZALEZ</t>
  </si>
  <si>
    <t>PRESTAR SUS SERVICIOS DE APOYO ADMINISTRATIVO Y ASISTENCIAL A LA OFICINA DE PRESUPUESTO DE LA ALCALDÍA LOCAL DE RAFAEL URIBE URIBE</t>
  </si>
  <si>
    <t>CPS-081-2019</t>
  </si>
  <si>
    <t>CO1.PCCNTR.835148</t>
  </si>
  <si>
    <t>HITAIOCHARA ALVAREZ GUTIERREZ</t>
  </si>
  <si>
    <t>CPS-082-2019</t>
  </si>
  <si>
    <t>CO1.PCCNTR.835245</t>
  </si>
  <si>
    <t>TULIA VILLALOBOS</t>
  </si>
  <si>
    <t>APOYAR JURÍDICAMENTE LA EJECUCIÓN DE LAS ACCIONES REQUERIDAS PARA EL TRÁMITE E IMPULSO PROCESAL DE LAS ACTUACIONES CONTRAVENCIONALES Y/O QUERELLAS QUE CURSEN EN LAS INSPECCIONES DE POLICÍA DE LA LOCALIDAD</t>
  </si>
  <si>
    <t>16/10/2019, 7/12/2019</t>
  </si>
  <si>
    <t>713-927</t>
  </si>
  <si>
    <t>709-882</t>
  </si>
  <si>
    <t>CPS-083-2019</t>
  </si>
  <si>
    <t>CO1.PCCNTR.837287</t>
  </si>
  <si>
    <t>MATILDE DEL PILAR CAMARGO</t>
  </si>
  <si>
    <t>APOYAR LA GESTIÓN DOCUMENTAL DE LA ALCALDÍA LOCAL , ACOMPAÑANDO AL EQUIPO JURÍDICO DE DEPURACIÓN EN LAS LABORES OPERATIVAS QUE GENERA EL PROCESO DE IMPULSO DE LAS ACTUACIONES ADMINISTRATIVAS EXISTENTES EN LAS DIFERENTES ALCALDÍAS LOCALES</t>
  </si>
  <si>
    <t>16/10/2019, 27/12/209</t>
  </si>
  <si>
    <t>747-895</t>
  </si>
  <si>
    <t>717-821</t>
  </si>
  <si>
    <t>16/10/2019, 26/12/2019</t>
  </si>
  <si>
    <t>CPS-084-2019</t>
  </si>
  <si>
    <t>CO1.PCCNTR.841676</t>
  </si>
  <si>
    <t>JHONANA CONSTANZA CRUZ PRIETO</t>
  </si>
  <si>
    <t>PRESTAR LOS SERVICIOS ASISTENCIALES DE APOYO A A GESTION EN EL MANEJO, CONTROL Y SALVAGUARDIA DE GESTION DOCUMENTAL DE LA ALCALDIA LOCAL DE RAFAEL URIBE URIBE.</t>
  </si>
  <si>
    <t>699-876</t>
  </si>
  <si>
    <t>718-858</t>
  </si>
  <si>
    <t>114</t>
  </si>
  <si>
    <t>CPS-085-2019</t>
  </si>
  <si>
    <t>CO1.PCCNTR.841065</t>
  </si>
  <si>
    <t>JAIRO YOMAR ESTUPIÑAN ACOSTA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</si>
  <si>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t>
  </si>
  <si>
    <t>CPS-086-2019</t>
  </si>
  <si>
    <t>CO1.PCCNTR.841627</t>
  </si>
  <si>
    <t>JAVIER BASTIDAS ROMERO</t>
  </si>
  <si>
    <t>PRESTAR LOS SERVICIOS PERSONALES DE APOYO A LA GESTIÓN PARA LA CONDUCCIÓN DE LOS VEHÍCULOS LIVIANOS QUE LE SEAN ASIGNADOS Y QUE SE ENCUENTREN AL SERVICIO DE LA ALCALDIA LOCAL DE RAFAEL URIBE URIBE.</t>
  </si>
  <si>
    <t>724-896</t>
  </si>
  <si>
    <t>713-870</t>
  </si>
  <si>
    <t>CPS-087-2019</t>
  </si>
  <si>
    <t>CO1.PCCNTR.841778</t>
  </si>
  <si>
    <t>CARLOS ARTURO SAUCEDO ALVARADO</t>
  </si>
  <si>
    <t>APOYAR ADMINISTRATIVAMENTE Y ASISTENCIALMENTE A LA OFICINA DE INFRAESTRUCTURA DE LA ALCALDÍA LOCAL</t>
  </si>
  <si>
    <t>CPS-088-2019</t>
  </si>
  <si>
    <t>CO1.PCCNTR.841972</t>
  </si>
  <si>
    <t>EDGAR SOACHA FORERO</t>
  </si>
  <si>
    <t>APOYAR JURÍDICAMENTE LA EJECUCIÓN DE LAS ACCIONES REQUERIDAS PARA EL TRÁMITE E IMPULSO PROCESAL DE LAS ACTUACIONES CONTRAVENCIONALES Y/O QUERELLAS QUE CURSEN EN LAS INSPECCIONES DE POLICÍA DE LA LOCALIDAD.</t>
  </si>
  <si>
    <t>750</t>
  </si>
  <si>
    <t>733</t>
  </si>
  <si>
    <t>66</t>
  </si>
  <si>
    <t>CPS-089-2019</t>
  </si>
  <si>
    <t>CO1.PCCNTR.841859</t>
  </si>
  <si>
    <t>GUILLERMO NIÑO PINILLA</t>
  </si>
  <si>
    <t>PRESTAR LOS SERVICIOS PERSONALES DE APOYO A LA GESTION PARA LA CONDUCCION DE LOS VEHICULOS LIVIANOS QUE LE SEAN ASIGNADOS Y QUE SE ENCUENTREN AL SERVICIO DE LA ALCALDIA LOCAL DE RAFEL URIBE URIBE</t>
  </si>
  <si>
    <t>729-938</t>
  </si>
  <si>
    <t>724-859</t>
  </si>
  <si>
    <t>99</t>
  </si>
  <si>
    <t>CPS-090-2019</t>
  </si>
  <si>
    <t>CO1.PCCNTR.842673</t>
  </si>
  <si>
    <t>CARLOS ENRIQUE GUERRERO ALVARADO</t>
  </si>
  <si>
    <t>BIBIANA ANDREA PORRAS SANCHEZ</t>
  </si>
  <si>
    <t>PRESTAR LOS SERVICIOS PROFESIONALES PARA COORDINAR, LIDERAR Y ASESORAR LOS PLANES Y ESTRATEGIAS DE COMUNICACIÓN INTERNA Y EXTERNA PARA LA DIVULGACIÓN DE LOS PROGRAMAS, PROYECTOS Y ACTIVIDADES DE LA ALCALDÍA LOCAL.</t>
  </si>
  <si>
    <t>702</t>
  </si>
  <si>
    <t>700</t>
  </si>
  <si>
    <t>69</t>
  </si>
  <si>
    <t>CPS-091-2019</t>
  </si>
  <si>
    <t>CO1.PCCNTR.844343</t>
  </si>
  <si>
    <t>LADY NATHALY RUBIO LEYVA</t>
  </si>
  <si>
    <t>CPS-092-2019</t>
  </si>
  <si>
    <t>CO1.PCCNTR.843747</t>
  </si>
  <si>
    <t>CARLOS ANDRES BARRERO PANESSO</t>
  </si>
  <si>
    <t>PRESTACIÓN DE SERVICIOS PROFESIONALES PARA APOYAR AL GRUPO DE TRABAJO DE APOYO A LA RED NACIONAL DE PROTECCIÓN AL CONSUMIDOR, EN TODAS LAS ACTUACIONES TÉCNICAS Y ADMINISTRATIVAS ADELANTADAS EN LAS VISITAS, ACOMPAÑAMIENTO, CAPACITACIÓN, SOCIALIZACIÓN Y/0 SENSIBILIZACIÓN PARA EL CONTROL Y VERIFICACIÓN DE REGLAMENTOS TÉCNICOS Y METROLOGIA LEGAL.</t>
  </si>
  <si>
    <t>742-875</t>
  </si>
  <si>
    <t>715-842</t>
  </si>
  <si>
    <t>CPS-094-2019</t>
  </si>
  <si>
    <t>CO1.PCCNTR.847550</t>
  </si>
  <si>
    <t>FABIO ALBERTO RINCON RUIZ</t>
  </si>
  <si>
    <t>PRESTAR LOS SERVICIOS ASISTENCIALES DE APOYO A LA GESTION EN EL MANJEO CONTROL Y SALVAGUARDIA DE GESTION DOCUMENTAL DE LA ALCALDIA LOCAL DE RAFEL URIBE URIBE</t>
  </si>
  <si>
    <t>712-936</t>
  </si>
  <si>
    <t>720-879</t>
  </si>
  <si>
    <t>CPS-095-2019</t>
  </si>
  <si>
    <t>CO1.PCCNTR.845516</t>
  </si>
  <si>
    <t>ENVER JULIAN LOPEZ ANGEL</t>
  </si>
  <si>
    <t>APOYAR TÉCNICAMENTE LAS DISTINTAS ETAPAS DE LOS PROCESOS DE COMPETENCIA DE LA ALCALDÍA LOCAL PARA LA DEPURACIÓN DE ACTUACIONES ADMINISTRATIVAS</t>
  </si>
  <si>
    <t>751</t>
  </si>
  <si>
    <t>707</t>
  </si>
  <si>
    <t>70</t>
  </si>
  <si>
    <t>CPS-096-2019</t>
  </si>
  <si>
    <t>CO1.PCCNTR.845043</t>
  </si>
  <si>
    <t>FELIPE ANDRES BARRAGAN MARTINEZ</t>
  </si>
  <si>
    <t>744-897</t>
  </si>
  <si>
    <t>708-884</t>
  </si>
  <si>
    <t>CPS-097-2019</t>
  </si>
  <si>
    <t>CO1.PCCNTR.844749</t>
  </si>
  <si>
    <t>ULVANO FUENTES PARRA</t>
  </si>
  <si>
    <t>PRESTAR LOS SERVICIOS PROFESIONALES PARA LA OPERACION, SEGUIMIENTO Y CUMPLIMIENTO DE LOS PROCEDIMIENTOS ADMINISTRATIVOS, OPERATIVOS Y PROGRAMATICOS DEL SERVICIO APOYO ECONOMICO TIPO C, QUE CONTRIBUYAN A LA GARANTIA DE LOS DERECHOS DE DE LA POBLACION MAYOR EN EL MARCO DE LA POLITICA PUBLICA SOCIAL PARA EL ENVEJECIMIENTO Y LA VEJEZ EN EL DISTRITO CAPITAL A CARGO DE LA ALCALDI LOCAL DE RAFAEL URIBE URIBE</t>
  </si>
  <si>
    <t>CPS-098-2019</t>
  </si>
  <si>
    <t>LAURA NATALIA VALENCIA ORTIZ</t>
  </si>
  <si>
    <t>JHON FREDY CASTRO CAMACHO</t>
  </si>
  <si>
    <t>APOYAR LA FORMULACION,EJECUCION SEGUIMIENTO Y MEJORA CONTINUA DE LAS HERRAMIENTAS QUE CONFORMAN LA GESTION AMBIENTAL INSTITUCIONAL DE LA ALCALDIA LOCAL</t>
  </si>
  <si>
    <t>728-882</t>
  </si>
  <si>
    <t>714-864</t>
  </si>
  <si>
    <t>CPS-099-2019</t>
  </si>
  <si>
    <t>CO1.PCCNTR.853639</t>
  </si>
  <si>
    <t>CLAUDIA PULIDO COY</t>
  </si>
  <si>
    <t>PRESTAR LOS SERVICIOS PROFESIONALES PARA APOYAR AL DESPACHO DE LA ALCALDIA LOCAL DE RAFAEL URIBE URIBE EN LA PROMOCIÓN, ACOMPAÑAMIENTO, COORDINACIÓN Y ATENCIÓN DE LAS INSTANCIAS DE COORDINACIÓN INTERINSTITUCIONALES Y LAS INSTANCIAS DE PARTICIPACIÓN LOCALES, ASÍ COMO LOS PROCESOS COMUNITARIOS EN LA LOCALIDAD.</t>
  </si>
  <si>
    <t>710-935</t>
  </si>
  <si>
    <t>716-893</t>
  </si>
  <si>
    <t>CPS-100-2019</t>
  </si>
  <si>
    <t>CO1.PCCNTR.848226</t>
  </si>
  <si>
    <t>LAURA TERESA STAFANNY PINEDA AVILA</t>
  </si>
  <si>
    <t>CPS-101-2019</t>
  </si>
  <si>
    <t>CO1.PCCNTR.849774</t>
  </si>
  <si>
    <t>HERNANDO FERNANDEZ MUÑOZ</t>
  </si>
  <si>
    <t>ERIKA CRISTINA RODRIGUEZ GOMEZ</t>
  </si>
  <si>
    <t>21/10/2019, 27/12/2019, 28/01/2020</t>
  </si>
  <si>
    <t>743-910-496</t>
  </si>
  <si>
    <t>738-836-485</t>
  </si>
  <si>
    <t>CPS-102-2019</t>
  </si>
  <si>
    <t>CO1.PCCNTR.844274</t>
  </si>
  <si>
    <t>SANDRA LILIANA CERQUERA PEDRAOS</t>
  </si>
  <si>
    <t>HUMBERTO PEÑUELA CASTIBLANCO</t>
  </si>
  <si>
    <t>APOYAR AL ACALDE LOCAL EN EL FORTALECIMIENTO E INCLUSION DE LAS COMUNIDADES NEGRAS, AFROCOLOMBIANAS Y PALENQUERAS EN EL MARCO DE LA POLITICA PUBLICA DISTRITAL AFRODESCENDIENTE Y LOS ESPACIO DE PARTICIPACION.</t>
  </si>
  <si>
    <t>703-900</t>
  </si>
  <si>
    <t>726-819</t>
  </si>
  <si>
    <t>CPS-103-2019</t>
  </si>
  <si>
    <t>CO1.PCCNTR.849780</t>
  </si>
  <si>
    <t>LUIS FERNANDO RINCON CUADROS</t>
  </si>
  <si>
    <t>748-901</t>
  </si>
  <si>
    <t>725-883</t>
  </si>
  <si>
    <t>CPS-104-2019</t>
  </si>
  <si>
    <t>CO1.PCCNTR.845542</t>
  </si>
  <si>
    <t>FRANCISCO ANTONIO TORRES TORRES</t>
  </si>
  <si>
    <t>749</t>
  </si>
  <si>
    <t>730</t>
  </si>
  <si>
    <t>CPS-105-2019</t>
  </si>
  <si>
    <t>CO1.PCCNTR.845646</t>
  </si>
  <si>
    <t>ZULMA MILENA PEREZ HERRERA</t>
  </si>
  <si>
    <t>24/10/2019, 27/12/219</t>
  </si>
  <si>
    <t>764-864</t>
  </si>
  <si>
    <t>734-876</t>
  </si>
  <si>
    <t>24/10/2019, 27/12/2019</t>
  </si>
  <si>
    <t>CPS-106-2019</t>
  </si>
  <si>
    <t>CO1.PCCNTR.845655</t>
  </si>
  <si>
    <t>MARIA ANGELICA VINCHARA SANCHEZ</t>
  </si>
  <si>
    <t>WILLIAM FERNANDO HURTADO FERNANDEZ</t>
  </si>
  <si>
    <t>PRESTAR LOS SERVICIOS PERSONALES DE APOYO A LA GESTIÓN PARA EL MANEJO DE LOS DOCUMENTOS OFICIALES, MEDIANTE LA APLICACIÓN E IMPLEMENTACIÓN DELSISTEMA ORFEO, EN LAS DIFERENTES DEPENDENCIAS DE LA ALCALDÍA LOCAL DE RAFAEL URIBE URIBE.</t>
  </si>
  <si>
    <t>721</t>
  </si>
  <si>
    <t>711</t>
  </si>
  <si>
    <t>CPS-107-2019</t>
  </si>
  <si>
    <t>CO1.PCCNTR.848185</t>
  </si>
  <si>
    <t>JERALDÍN CORTÉS MUÑOZ</t>
  </si>
  <si>
    <t>PRESTAR LOS SERVICIOS PROFESIONALES PARA APOYAR AL EQUIPO DE PRENSA Y COMUNICACIONES DE LA ALCALDIA LOCAL EN LA REALIZACION Y PUBLICACIONES DE CONTENIDOS DE REDES SOCIALES Y CANALES DE DIVULGACION DIGITAL (SITIO WEB ) DE ESTA)</t>
  </si>
  <si>
    <t>18/10/2019, 27/12/2019, 28/01/2020</t>
  </si>
  <si>
    <t>726-860-483</t>
  </si>
  <si>
    <t>721-830-473</t>
  </si>
  <si>
    <t>CPS-108-2019</t>
  </si>
  <si>
    <t>CO1.PCCNTR.851512</t>
  </si>
  <si>
    <t>NATALIA PAOLA GARCIA ROSAS</t>
  </si>
  <si>
    <t>PRESTAR LOS SERVICIOS COMO GESTOR COMUNITARIO EN LOS ESPACIOS DE PARTICIPACIÓN DE RAFAEL URIBE URIBE CON ENFOQUE EN LA COMUNIDAD</t>
  </si>
  <si>
    <t>716-907</t>
  </si>
  <si>
    <t>682-861</t>
  </si>
  <si>
    <t>96</t>
  </si>
  <si>
    <t>CPS-109-2019</t>
  </si>
  <si>
    <t>CO1.PCCNTR.850304</t>
  </si>
  <si>
    <t>JORGE ELIECER CORREDOR FONSECA</t>
  </si>
  <si>
    <t>APOYAR JURIDICAMENTE LA EJECUCION DE LAS ACCIONES REQUERIDAS PARA EL TRAMITE E IMPULSO PROCCESAL DE LAS ACTUACIONES CONTRAVECIONALES Y/O QUERELLAS QUE CURSEN EN LAS INSPECCIONES DE POLICIA DE LA LOCALIDAD</t>
  </si>
  <si>
    <t>763</t>
  </si>
  <si>
    <t>736</t>
  </si>
  <si>
    <t>65</t>
  </si>
  <si>
    <t>CPS-110-2019</t>
  </si>
  <si>
    <t>CO1.PCCNTR.850148</t>
  </si>
  <si>
    <t>NELSON PINZON BAEZ</t>
  </si>
  <si>
    <t>PRESTAR LOS SERVICIOS PROFESIOANLES PARA APOYAR AL EQUIPO DE PRENSA Y COMUNICACIOS DE LA ALCALDIA LOCAL MEDIANTE EL REGISTRO, LA EDICION Y LA PRESENTACION DE FOTOGRAFIAS DE LOS ACONTECIMIENTOS, HECHOS Y EVENTOS DE LA ALCALDIA LOCAL EN LOS MEDIOS DE COMUNICACION, ESPECIALMENTE ESCRITOS, DIGITALES Y AUDIOVISUALES</t>
  </si>
  <si>
    <t>722</t>
  </si>
  <si>
    <t>735</t>
  </si>
  <si>
    <t>CPS-111-2019</t>
  </si>
  <si>
    <t>CO1.PCCNTR.850458</t>
  </si>
  <si>
    <t>JHON FREDY SALAZAR BOTIA</t>
  </si>
  <si>
    <t>PRESTAR SUS SERVICIOS DE APOYO ADMINISTRATIVO ASISTENCIAL A LA ALCALDÍA LOCAL DE RAFAEL URIBE URIBE EN LA ATENCIÓN DEL PBX Y RECEPCIÓN Y REGISTRO DE VISITANTES A LA ENTIDAD.</t>
  </si>
  <si>
    <t>23/10/2019, 27/12/2019</t>
  </si>
  <si>
    <t>762-868</t>
  </si>
  <si>
    <t>731-860</t>
  </si>
  <si>
    <t>111</t>
  </si>
  <si>
    <t>CPS-112-2019</t>
  </si>
  <si>
    <t>CO1.PCCNTR.854232</t>
  </si>
  <si>
    <t>DAGOBERTO CASTILLO REYES</t>
  </si>
  <si>
    <t>APOYAR EL (LA) ALCALDE(SA) LOCAL EN LA GESTIÓN DE LOS ASUNTOS RELACIONADOS CON SEGURIDAD CIUDADANA, CONVIVENCIA Y PREVENCIÓN DE CONFLICTIVIDADES, VIOLENCIAS Y DELITOS EN LA LOCALIDAD, DE CONFORMIDAD CON EL MARCO NORMATIVO APLICABLE EN LA MATERIA</t>
  </si>
  <si>
    <t>701-871</t>
  </si>
  <si>
    <t>703-826</t>
  </si>
  <si>
    <t>CPS-113-2019</t>
  </si>
  <si>
    <t>CO1.PCCNTR.852892</t>
  </si>
  <si>
    <t>JAIME ARIAS CASTRO</t>
  </si>
  <si>
    <t>752-904</t>
  </si>
  <si>
    <t>878</t>
  </si>
  <si>
    <t>CPS-114-2019</t>
  </si>
  <si>
    <t>CO1.PCCNTR.853612</t>
  </si>
  <si>
    <t>PABLO JULIO CARDENAS SANDOVAL</t>
  </si>
  <si>
    <t>NATHALIA ALEJANDRA OSORIO ESPINOSA</t>
  </si>
  <si>
    <t>PRESTAR LOS SERVICIOS PROFESIONALES PARA LA OPERACION, PRESTACION,SEGUIMIENTO Y CUMPLIMIENTO DE LOS PROCEDIMIENTOS ADMINISTRATIVOS, OPERATIVOS Y PROGRAMATICOS DEL SERVICIO APOYO ECONOMICO TIPO C, QUE CONTRIBUYAN A LA GARANTIA DE LOS DERECHOS DE LA POBLACION MAYOR EN EL MARCO DE LA POLITICA PUBLICA SOCIAL PARA EL ENVEJECIMIENTO Y LA VEJEZ EN EL DISTRITO CAPITAL A CARGO DE LA ALCALDIA LOCAL DE RAFAEL URIBE URIBE</t>
  </si>
  <si>
    <t>CPS-115-2019</t>
  </si>
  <si>
    <t>CO1.PCCNTR.853344</t>
  </si>
  <si>
    <t>VICTOR JOHANNY NIÑO CRUZ</t>
  </si>
  <si>
    <t>PRESTAR LOS SERVICIOS PERSONALES DE APOYO A LA GESTION PARA LA CONDUCCION DE LOS VEHICULOS LIVIANOS QUE LE SEAN ASGINADOS Y QUE SE ENCUENTREN AL SERVICIO DE LA ALCALDIA LOCAL DE RAFAEL URIBE URIBE</t>
  </si>
  <si>
    <t>CPS-116-2019</t>
  </si>
  <si>
    <t>CO1.PCCNTR864443</t>
  </si>
  <si>
    <t>DIANA MIREYA PAEZ BRAVO</t>
  </si>
  <si>
    <t>PRESTAR SUS SERVICIOS DE APOYO EN LA SUPERVISION DE LAS TAREAS OPERATIVAS DE CARACTER ARCHIVISTICO DESARROLLADAS EN LA ALCALDIA LOCAL PARA GARANTIZAR LA APLICACION CORRECTA DE LOS PROCEDIMIENTOS TECNICOS</t>
  </si>
  <si>
    <t>30/10/2019, 27/12/2019</t>
  </si>
  <si>
    <t>761-888</t>
  </si>
  <si>
    <t>741-867</t>
  </si>
  <si>
    <t>CPS-118-2019</t>
  </si>
  <si>
    <t>CO1.PCCNTR.853969</t>
  </si>
  <si>
    <t>OMAIRA BOADA GARCIA</t>
  </si>
  <si>
    <t>719-862</t>
  </si>
  <si>
    <t>737-863</t>
  </si>
  <si>
    <t>CPS-119-2019</t>
  </si>
  <si>
    <t>CO1.PCCNTR.853934</t>
  </si>
  <si>
    <t>TANIA STEFANNY MURCIA HERNANDEZ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</si>
  <si>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RAFAEL URIBE URIBE</t>
  </si>
  <si>
    <t>CPS-122-2019</t>
  </si>
  <si>
    <t>CO1.PCCNTR.862347</t>
  </si>
  <si>
    <t>MANUEL HERNANDO RINCON PEÑA</t>
  </si>
  <si>
    <t>770</t>
  </si>
  <si>
    <t>754</t>
  </si>
  <si>
    <t>42</t>
  </si>
  <si>
    <t>CPS-123-2019</t>
  </si>
  <si>
    <t>CO1.PCCNTR.863312</t>
  </si>
  <si>
    <t>LILIANA BENAVIDES DOMINGUEZ</t>
  </si>
  <si>
    <t>CPS-124-2019</t>
  </si>
  <si>
    <t>CO1.PCCNTR.863492</t>
  </si>
  <si>
    <t>MARIA NATHALYA DELGADO MUÑOZ</t>
  </si>
  <si>
    <t>JACK CRISTOPHER REINA RODRIGUEZ</t>
  </si>
  <si>
    <t>PRESTAR LOS SERVICIOS PROFESIONALES PARA APOYAR AL DESPACHO DE LA ALCALDIA LOCAL DE RAFAEL URIBE URIBE EN EL DISEÑO Y ESTRATEGIAS, COORDINACION Y EMISION DE LINEAMIENTOS QUE COADYUDEN AL FORTALECIMIENTO INSTITUCIONAL ENTORNO A LAS ACTIVIDADES QUE REALIZA LA ALCALDIA LOCAL EN SUS DIFERENTES DEPENDENCIAS</t>
  </si>
  <si>
    <t>765</t>
  </si>
  <si>
    <t>740</t>
  </si>
  <si>
    <t>CPS-125-2019</t>
  </si>
  <si>
    <t>CO1.PCCNTR.865757</t>
  </si>
  <si>
    <t>JOSE ANTONIO CUEVAS GUTIERREZ</t>
  </si>
  <si>
    <t>PRESTAR LOS SERVICIOS PROFESIONALES COMO ABOGADO PARA APOYAR AL FONDO DE DESARROLLO LOCAL EN EL ANÁLISIS, REVISIÓN, TRÁMITE Y RESPUESTA DE TUTELAS, PROPOSICIONES, CONCILIACIONES, SOLICITUDES DE ENTES DE CONTROL, CORPORACIONES PÚBLICAS Y LOS CONCEPTOS JURÍDICOS QUE SE LE SOLICITEN</t>
  </si>
  <si>
    <t>6/11/2019, 27/12/2019</t>
  </si>
  <si>
    <t>768-923</t>
  </si>
  <si>
    <t>752/897</t>
  </si>
  <si>
    <t>CPS-126-2019</t>
  </si>
  <si>
    <t>CO1.PCCNTR.864515</t>
  </si>
  <si>
    <t>PRESTAR SUS SERVICIOS PROFESIONALES PARA APOYAR EL SEGUIMIENTO Y APOYO A LA SUPERVISION DE LOS PROYECTOS DE INFRAESTRUCTURA SOBRE LAS METAS ESTABLECIDAS EN EL PLAN DE DESARROLLO LOCAL</t>
  </si>
  <si>
    <t>508</t>
  </si>
  <si>
    <t>482</t>
  </si>
  <si>
    <t>CPS-128-2019</t>
  </si>
  <si>
    <t>CO1.PCCNTR.864091</t>
  </si>
  <si>
    <t>VIVIAM ALEJANDRA FIGUEROA ACOSTA</t>
  </si>
  <si>
    <t>RICARDO RUBIO ÁNGULO</t>
  </si>
  <si>
    <t>PRESTAR LOS SERVICIOS PROFESIONALES PARA ADELANTAR LAS ACTUACIONES ADMINISTRATIVAS QUE EN MATERIA DE OBRAS Y URBANISMO, ESPACIO PUBLICO Y ESTABLECIMIENTOS DE COMERCIO REQUIERA LA ALCALDIA LOCAL DE RAFAEL URIBE URIBE.</t>
  </si>
  <si>
    <t>766</t>
  </si>
  <si>
    <t>744</t>
  </si>
  <si>
    <t>57</t>
  </si>
  <si>
    <t>CPS-129-2019</t>
  </si>
  <si>
    <t>CO1.PCCNTR.865866</t>
  </si>
  <si>
    <t>JORGE LUIS MURCIA CRISTANCHO</t>
  </si>
  <si>
    <t>APOYAR JURIDICAMENTE LA EJECUION DE LAS ACCIONES REQUERIDAS PARA LA DEPURACION DE LAS ACTUACIONES ADMINISTRATIVAS QUE CURSAN EN LA ALCALDIA LOCAL.</t>
  </si>
  <si>
    <t>12/11/2019, 27/12/2019</t>
  </si>
  <si>
    <t>767-884</t>
  </si>
  <si>
    <t>757-848</t>
  </si>
  <si>
    <t>CPS-130-2019</t>
  </si>
  <si>
    <t>CO1.PCCNTR.866908</t>
  </si>
  <si>
    <t>WILLIAN ARLEY CAMPOS GONZALEZ</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</si>
  <si>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t>
  </si>
  <si>
    <t>CPS-131-2019</t>
  </si>
  <si>
    <t>CO1.PCCNTR.869030</t>
  </si>
  <si>
    <t>ELVER ANDRES CHITIVA</t>
  </si>
  <si>
    <t>PRESTAR LOS SERVICIOS TÉCNICOS PARA APOYAR A LA ALCALDIA LOCAL EN LA FORMULACION, SEGUIMIENTO Y EJECUCION RELACIONADO CON LA COMUNICACIÓN, Y EL CONTROL DE MEDIOS.</t>
  </si>
  <si>
    <t>769-857</t>
  </si>
  <si>
    <t>753-831</t>
  </si>
  <si>
    <t>103</t>
  </si>
  <si>
    <t>CPS-132-2019</t>
  </si>
  <si>
    <t>CO1.PCCNTR.869111</t>
  </si>
  <si>
    <t>SAYDA JANETH BELTRAN HERNANDEZ</t>
  </si>
  <si>
    <t>CIA-134-2019</t>
  </si>
  <si>
    <t>Convenio Interadministrativo</t>
  </si>
  <si>
    <t>19-12-9241724</t>
  </si>
  <si>
    <t>ORQUESTA FILARMONICA DE BOGOTA</t>
  </si>
  <si>
    <t>ANUAR ESFUERZOS TECNICOS, ADMINISTRATIVOC, LOGISTICOS Y FINANCIEROS ENTRE EL FONDO DE DESARROLLO LOCAL RAFAEL URIBE URIBE Y LA ORQUESTA FILARMONICA DE BOGOTA PARA EL DESARROLLO Y CONTINUIDAD DEL CENTRO FILARMONICO COMO UN ESPACIO PARA EL PROCESO DE FORMACION MUSICAL IMPLEMENTADO POR LA OFB DIRIGIDO A LA LOCALIDAD.</t>
  </si>
  <si>
    <t>N/A</t>
  </si>
  <si>
    <t>31</t>
  </si>
  <si>
    <t>CPS-135-2019</t>
  </si>
  <si>
    <t>19-12-9380310</t>
  </si>
  <si>
    <t>CAMILO ANDRES CARDOSO LEON</t>
  </si>
  <si>
    <t>844</t>
  </si>
  <si>
    <t>805</t>
  </si>
  <si>
    <t>CPS-136-2019</t>
  </si>
  <si>
    <t>19-12-9289926</t>
  </si>
  <si>
    <t>EDISON ANGULO ARIAS</t>
  </si>
  <si>
    <t>PRESTAR LOS SERVICIOS PROFESIONALES COMO INGENIERO O ARQUITECTO PARA DEPURAR LAS OBLIGACIONES POR PAGAR A CARGO DEL FONDO DE DESARROLLO LOCAL DE RAFAEL URIBE URIBE</t>
  </si>
  <si>
    <t>829</t>
  </si>
  <si>
    <t>781</t>
  </si>
  <si>
    <t>23</t>
  </si>
  <si>
    <t>CPS-137-2019</t>
  </si>
  <si>
    <t>19-12-9291993</t>
  </si>
  <si>
    <t>ANDREA CABALLERO QUIROZ</t>
  </si>
  <si>
    <t>MARIA NATHALY DELGADO MUÑOZ</t>
  </si>
  <si>
    <t>PRESTAR LOS SERVICIOS PROFESIONALES PARA DEPURAR LAS OBLIGACIONES POR PAGAR A CARGO DEL FONDO DE DESARROLLO DE RAFAEL URIBE URIBE</t>
  </si>
  <si>
    <t>830</t>
  </si>
  <si>
    <t>784</t>
  </si>
  <si>
    <t>CPS-138-2019</t>
  </si>
  <si>
    <t>19-12-9303477</t>
  </si>
  <si>
    <t>FREDY ALEJANDRO CUINTACO PRIETO</t>
  </si>
  <si>
    <t>APOYAR TECNICAMENTE LAS DISTINTAS ETAPAS DE LOS PROCESOS DE COMPETENCIA DE LA ALCALDIA LOCAL PARA LA DEPURACION DE ACTUACIONES ADMINISTRATIVAS.</t>
  </si>
  <si>
    <t>CPS-139-2019</t>
  </si>
  <si>
    <t>19-12-9380749</t>
  </si>
  <si>
    <t>SHIRLEY HERNANDEZ PORTELA</t>
  </si>
  <si>
    <t>NICOLAS MORENO SANCHEZ</t>
  </si>
  <si>
    <t>APOYAR LA GESTION DOCUMENTAL DE LA ALCALDIA LOCAL PARA LA IMPLEMENTACION DEL PROCESO DE VERIFICACION, SOPORTE Y ACOMPAÑAMIENTO EN EL DESARROLLO DE LAS ACTIVIDADES PROPIAS DE LOS PROCESOD Y ACTUACIONES ADMINISTRATIVAS EXISTENTES.</t>
  </si>
  <si>
    <t>832-846</t>
  </si>
  <si>
    <t>791-808</t>
  </si>
  <si>
    <t>11/12/2019, 27/12/2019</t>
  </si>
  <si>
    <t>130</t>
  </si>
  <si>
    <t>CPS-140-2019</t>
  </si>
  <si>
    <t>19-12-9355662</t>
  </si>
  <si>
    <t>ERIKA SAMARY REYES BARRIOS</t>
  </si>
  <si>
    <t>PRESTAR LOS SERVICIOS PROFESIONALES PARA DEPURAR LAS OBLIGACIONES POR PAGAR A CARGO DEL FONDO DE DESARROLLO LOCAL DE RAFAEL URIBE URIBE.</t>
  </si>
  <si>
    <t>832</t>
  </si>
  <si>
    <t>791</t>
  </si>
  <si>
    <t>40</t>
  </si>
  <si>
    <t>MIC-141-2019</t>
  </si>
  <si>
    <t>Minima Cuantia</t>
  </si>
  <si>
    <t>CO1.PCCNTR.933535</t>
  </si>
  <si>
    <t>MULTISERVICIOS JOJMA S.A.S</t>
  </si>
  <si>
    <t>CONTRATAR EL SERVICIO DE APOYO LOGISTICO PARA LA REALIZACION DE LA RENDICION DE CUENTAS EN LA LOCALIDAD DE RAFAEL URIBE</t>
  </si>
  <si>
    <t>Acciones de fortalecimiento para la participacion ciudadadna y control social</t>
  </si>
  <si>
    <t>3-3-1-15-07-45-1550-000</t>
  </si>
  <si>
    <t>CPS-142-2019</t>
  </si>
  <si>
    <t>contratación Directa</t>
  </si>
  <si>
    <t>19-12-9292238</t>
  </si>
  <si>
    <t>WILLIAM ALEXANDER RAMIREZ SANDOVAL</t>
  </si>
  <si>
    <t>APOYAR JURIDICAMENTE LA EJECUCION DE LAS ACCIONES REQUERIDAS PARA LA DEPURACION DE LAS ACTUACIONES ADMINISTRATIVAS QUE CURSAN EN LA ALCALDIA LOCAL.</t>
  </si>
  <si>
    <t>10/12/2019- 22/01/2020</t>
  </si>
  <si>
    <t>831-374</t>
  </si>
  <si>
    <t>785-336</t>
  </si>
  <si>
    <t>10/12/2019, 21/01/2020</t>
  </si>
  <si>
    <t>CPS-143-2019</t>
  </si>
  <si>
    <t>19-12-9285862</t>
  </si>
  <si>
    <t>FREDDY NEIL ALZATE CARREÑO</t>
  </si>
  <si>
    <t>PRESTAR LOS SERVICIOS PROFESIONALES COMO ABOGADO PARA DEPURAR LAS OBLIGACIONES POR PAGAR A CARGO DEL FONDO DE DESARROLLO LOCAL DE RAFAEL URIBE URIBE.</t>
  </si>
  <si>
    <t>833</t>
  </si>
  <si>
    <t>787</t>
  </si>
  <si>
    <t>CPS-144-2019</t>
  </si>
  <si>
    <t>19-12-9305986</t>
  </si>
  <si>
    <t>IVONNE ALEXANDRA LOPEZ GUEVARA</t>
  </si>
  <si>
    <t>838</t>
  </si>
  <si>
    <t>788</t>
  </si>
  <si>
    <t>CPS-145-2019</t>
  </si>
  <si>
    <t>19-12-9292351</t>
  </si>
  <si>
    <t>VIANEY LUCIA ARDILA AVILA</t>
  </si>
  <si>
    <t>PRESTAR LOS SERVICIOS TECNICOS DE APOYO A LOS PROFESIONALES ENCARGADOS DE LA DEPURACION DE LAS OBLIGACIONES POR PAGAR A CARGO DEL FONDO DESARROLLO LOCAL DE RAFAEL URIBE URIBE</t>
  </si>
  <si>
    <t>CPS-146-2019</t>
  </si>
  <si>
    <t>19-12-9320211</t>
  </si>
  <si>
    <t>ORIANA ANDREA CELIS NARANJO</t>
  </si>
  <si>
    <t>PRESTAR LOS SERVICIOS PROFESIONALES PARA DEPURAR LAS OBLIGACIONES POR PAGAR A CARGO DEL FONDO DE DESARROLLO LOCAL DE RAFEL URIBE URIBE.</t>
  </si>
  <si>
    <t>CPS-147-2019</t>
  </si>
  <si>
    <t>19-12-9380540</t>
  </si>
  <si>
    <t>JHON LEANDRO BETANCOURTH GUTIERREZ</t>
  </si>
  <si>
    <t>PRESTAR LOS SERVICIOS PROFESIONALES COMO INGENIERO O ARQUITECTO PARA DEPURAR LAS OBLIGACIONES POR PAGAR A CARGO DEL FONDO DE DESARROLLO LOCAL DE RAFEL URIBE URIBE.</t>
  </si>
  <si>
    <t>835</t>
  </si>
  <si>
    <t>798</t>
  </si>
  <si>
    <t>CPS-148-2019</t>
  </si>
  <si>
    <t>19-12-9306268</t>
  </si>
  <si>
    <t>ALVARO DE JESUS APARICIO CELY</t>
  </si>
  <si>
    <t>PRESTAR LOS SERVICIOS PROFESIONALES PARA EL APOYO EN LA ELABORACION DE ESTUDIOS PREVIOS Y APOYAR LA SUPERVISION DE LOS PROCESOS ADELANTADOS PARA EL FUNCIONAMIENTO DE LA ENTIDAD EN EL AREA DE GESTION DE DESARROLLO LOCAL DE LA ALCALDIA DE RAFAEL URIBE URIBE.</t>
  </si>
  <si>
    <t>863</t>
  </si>
  <si>
    <t>872</t>
  </si>
  <si>
    <t>CPS-149-2019</t>
  </si>
  <si>
    <t>19-12-9320819</t>
  </si>
  <si>
    <t>CLAUDIA PATRICIA DEL CARMEN MARENCO</t>
  </si>
  <si>
    <t>PRESTAR LOS SERVICIOS ASISTENCIALES DE APOYO A LA GESTION EN EL MANEJO , CONTROL Y SALVAGUARDIA DE GESTION DOCUMENTAL DE LA ALCALDIA LOCAL DE RAFAEL URIBE URIBE.</t>
  </si>
  <si>
    <t>837</t>
  </si>
  <si>
    <t>789</t>
  </si>
  <si>
    <t>CPS-150-2019</t>
  </si>
  <si>
    <t>Selección abreviada por acuerdo Marco de Precios</t>
  </si>
  <si>
    <t>FLOREZ Y ALVAREZ S.AS.</t>
  </si>
  <si>
    <t>PRESTAR EL SERVICIO INTEGRAL DE ASEO Y CAFETERIA INCLUIDO EL MANTENIMIENTO LOCATIVO BASICO, LA MAQUINARIA, LOS EQUIPOS NECESARIOS PARA EL DESARROLLO DEL MISMO Y EL SUMINISTRO DE INSUMOS PARA LAS DEPENDENCIAS DE LA ALRUU Y LA JUNTA ADMINISTRADORA LOCAL</t>
  </si>
  <si>
    <t>Servicios de limpieza general</t>
  </si>
  <si>
    <t>3-1-2-02-02-03-0005-002</t>
  </si>
  <si>
    <t>827</t>
  </si>
  <si>
    <t>760</t>
  </si>
  <si>
    <t>CPS-151-2019</t>
  </si>
  <si>
    <t>19-12-9380430</t>
  </si>
  <si>
    <t>ALBEIRO SANCHEZ RODRIGUEZ</t>
  </si>
  <si>
    <t>ZULMA NATALIA SIERRA PINTO/ESTEBAN VARGAS LONDOÑO</t>
  </si>
  <si>
    <t>52527885-80.108.413</t>
  </si>
  <si>
    <t>30/09/2019-08/10/2019</t>
  </si>
  <si>
    <t>PRESTAR LOS SERVICIOS PROFESIONALES COMO ABOGADO PARA APOYAR LOS PROCESOS DE CONTRATACION EN SUS DIFERENTES ETAPAS AL AREA DE GESTION DE DESARROLLO LOCAL DE RAFAEL URIBE URIBE.</t>
  </si>
  <si>
    <t>839</t>
  </si>
  <si>
    <t>792</t>
  </si>
  <si>
    <t>34</t>
  </si>
  <si>
    <t>CPS-152-2019</t>
  </si>
  <si>
    <t>19-12-9363786</t>
  </si>
  <si>
    <t>YORDAN URIEL PUENTES CARRILLO</t>
  </si>
  <si>
    <t>CPS-153-2019</t>
  </si>
  <si>
    <t>19-12-9356078</t>
  </si>
  <si>
    <t>YENNY ESTEPA HURTADO</t>
  </si>
  <si>
    <t>APOYAR JURIDICAMENTE LA EJECUCION DE LAS ACCIONES REQUERIDAS PARA LA DEPURACION DE LAS ACTUACIONES ADMINISTRATIVAS QUE CURSAN EN LA ALCALDIA LOCAL.ñ</t>
  </si>
  <si>
    <t>845</t>
  </si>
  <si>
    <t>804</t>
  </si>
  <si>
    <t>CAR-154-2019</t>
  </si>
  <si>
    <t>Arrendamiento</t>
  </si>
  <si>
    <t>19-12-9363833</t>
  </si>
  <si>
    <t>MARIA ELENA ROSAS MELO</t>
  </si>
  <si>
    <t>CONTRATAR EL ARRENDAMIENTO DE UN AREA QUE SIRVA COMO ESTACIONAMIENTO DE VEHICULOS Y LA MAQUINARIA PESADA A CARGO DEL FONDO DE DESARROLLO LOCAL DE RAFAEL URIBE URIBE</t>
  </si>
  <si>
    <t>Malla Vial Local y Esoacio Publico</t>
  </si>
  <si>
    <t>CPS-155-2019</t>
  </si>
  <si>
    <t>19-12-9363808</t>
  </si>
  <si>
    <t>ANGIE LORENA RIAÑOS RAMOS</t>
  </si>
  <si>
    <t>PRESTAR LOS SERVICIOS TECNICOS DE APOYO A LOS PROFESIONALES ENCARGADOS DE LA DEPURACION DE LAS OBLIGACIONES POR PAGAR A CARGO DEL FONDO DE DESARROLLO LOCAL DE RAFAEL URIBE URIBE</t>
  </si>
  <si>
    <t>894</t>
  </si>
  <si>
    <t>20</t>
  </si>
  <si>
    <t>CPS-156-2019</t>
  </si>
  <si>
    <t>19-12-9385868</t>
  </si>
  <si>
    <t>FERNANDO ANGULO PULIDO</t>
  </si>
  <si>
    <t>PRESTAR LOS SERVICIOS PROFESIONALES DE APOYO PARA LA OFICINA DE PLANEACION DE LA ALCALDIA LOCAL DE RAFAEL URIBE URIBE</t>
  </si>
  <si>
    <t>CPS-157-2019</t>
  </si>
  <si>
    <t>19-12-9464104</t>
  </si>
  <si>
    <t>MIGUEL ANGEL CASTAÑEDA MESA</t>
  </si>
  <si>
    <t>APOYAR TECNICAMENTE LAS DISTINTAS ETAPAS DE LOS PROCESS DE COMPETENCIA DE LA ALCALDIA LOCAL PARA LA DEPURACION DE ACTUACIONES ADMINISTRATIVAS</t>
  </si>
  <si>
    <t>CPS-158-2019</t>
  </si>
  <si>
    <t>19-12-9515381</t>
  </si>
  <si>
    <t>ERIKA YOLIMA GELVEZ RUIZ</t>
  </si>
  <si>
    <t>PRESTAR LOS SERVICIOS PROFESIONALES PARA LA OPERACION, PRESTACION, SEGUIMIENTO Y CUMPLIMIENTO DE LOS PROCEDIMIENTOS ADMINISTRATIVOS Y PROGRAMATICOS DEL SERVICIO DE APOYO ECONOMICO TIPO C , QUE CONTRIBUYAN A LA GARANTIA DE LOS DERECHOS DE LA POBLACION MAYOR EN EL MARCO DE LA POLITICA PUBLICA SOCIAL PARA EL ENVEJECIMIENTO Y LA VEJEZ EN EL DISTRITO CAPITAL A CARGO DE LA ALCALDIA LOCAL DE RAFAEL URIBE URIBE.</t>
  </si>
  <si>
    <t>Apoyo e igualdad para el adulto mayor</t>
  </si>
  <si>
    <t>3-3-1-15-01-03-1536-000</t>
  </si>
  <si>
    <t>CPS-159-2019</t>
  </si>
  <si>
    <t>19-12-9523144</t>
  </si>
  <si>
    <t>ORLANDO MERCHAN BARRETO</t>
  </si>
  <si>
    <t>CPS-160-2019</t>
  </si>
  <si>
    <t>19-12-9501058</t>
  </si>
  <si>
    <t>BALMES FERNELI PADILLA MORENO</t>
  </si>
  <si>
    <t>CPS-161-2019</t>
  </si>
  <si>
    <t>19-12-9501177</t>
  </si>
  <si>
    <t>SONIA ESPERANZA RODRIGUEZ ORTEGA</t>
  </si>
  <si>
    <t>850</t>
  </si>
  <si>
    <t>818</t>
  </si>
  <si>
    <t>105</t>
  </si>
  <si>
    <t>CPS-162-2019</t>
  </si>
  <si>
    <t>19-12-9501341</t>
  </si>
  <si>
    <t>SANDRA YASMIN ATARA ORJUELA</t>
  </si>
  <si>
    <t>853</t>
  </si>
  <si>
    <t>834</t>
  </si>
  <si>
    <t>CPS-163-2019</t>
  </si>
  <si>
    <t>19-12-9501474</t>
  </si>
  <si>
    <t>LEIDY AGATHA ROSSIASCO VELASQUEZ</t>
  </si>
  <si>
    <t>854</t>
  </si>
  <si>
    <t>875</t>
  </si>
  <si>
    <t>CPS-164-2019</t>
  </si>
  <si>
    <t>19-12-9515616</t>
  </si>
  <si>
    <t>MAURO ANDRES ESCUDERO GONZALEZ</t>
  </si>
  <si>
    <t>APOYAR ALCALDE LOCAL EN LA PROMOCION, ARTICULACION, ACOMPAÑAMIENTO Y SEGUIMIENTO PARA LA ATENCION Y PROTECCION DE LOS ANIMALES DOMESTICOS Y SILVESTRES DE LA LOCALIDAD DE RAFAEL URIBE URIBE</t>
  </si>
  <si>
    <t>914</t>
  </si>
  <si>
    <t>888</t>
  </si>
  <si>
    <t>30</t>
  </si>
  <si>
    <t>CC-165-2019</t>
  </si>
  <si>
    <t>Seleccion Abreviada Subasta Inversa</t>
  </si>
  <si>
    <t>Contrato de Comision</t>
  </si>
  <si>
    <t>19-4-9573622</t>
  </si>
  <si>
    <t>COMISIONISTAS AGROPUECUARIOS S.A -COMIAGRO S.A</t>
  </si>
  <si>
    <t>EL COMISIONISTA COMPRADOR, ACTUANDO EN NOMBRE PROPIO , PERO POR CUENTA DEL COMITENTE COMPRADOR, SE COMPROMETE A ADELANTAR TODAS LAS GESTIONES NECESARIAS PARA LA ADQUISICION DE PRODUCTOS QUE MAS ADELANTE SE RELACIONAN SIN LA PRESENCIA FISICA DE LOS MISMOS , EN EL MERCADO DE COMPRAS PUBLICAS-MCP. DE LA BOLSA MERCANTIL DE COLOMBIA S.A -BMC./EL COMISIONISTA COMPRADOR SE COMPROMETE A ADELANTAR TODAS LAS GESTIONES NECESARIAS PARA LA ADQUISICION, INSTALACION, PUESTA EN FUNCIONAMIENTO DEL SERVICIO DE VIGILANCIA Y SEGURIDAD PRIVIDA FIJA CON DESTINO A LA ALCALDIA DE RAFAEL URIBE URIBE, DE CONFORMIDAD CO EL PROCEDIMIENTO ESTABLECIDO EN EL REGLAMENTO DE FUNCIONAMIENTO Y OPERACION DE LA BOLSA PARA EL MERCADO DE COMPRAS PUBLICAS.</t>
  </si>
  <si>
    <t>3-1-2-02-02-03-0005-001</t>
  </si>
  <si>
    <t>CPS-166-2019</t>
  </si>
  <si>
    <t>19-12-9503919</t>
  </si>
  <si>
    <t>MARCO ANTONIO BARRERA VARGAS</t>
  </si>
  <si>
    <t>APOYAR TECNICAMENTE LAS DISTINTAS ETAPAS DE LOSPROCESOS DE COMPETENCIA DE LAS INSPECCIONES DE POLICIA DE LA LOCALIDAD, SEGÚN REPARTO</t>
  </si>
  <si>
    <t>CPS-167-2019</t>
  </si>
  <si>
    <t>19-12-9504720</t>
  </si>
  <si>
    <t>MAURICIO HERNANDEZ CACERES</t>
  </si>
  <si>
    <t>CPS-168-2019</t>
  </si>
  <si>
    <t>19-12-9586321</t>
  </si>
  <si>
    <t>GLORIA PATRICIA LEON CARO</t>
  </si>
  <si>
    <t>APOYAR JURIDICAMENTE LA EJECUCION DE LAS ACCIONES REQUERIDAS PARA EL TRAMITE E IMPULSO PROCESAL DE LAS ACTUACIONES CONTRAVENCIONES Y/O QUERELAS QUE CURSEN EN LAS INSPECCIONES DE POLICIA DE LA LOCALIDAD .</t>
  </si>
  <si>
    <t>3-3-1-15-07-45-1549-000</t>
  </si>
  <si>
    <t>CPS-169-2019</t>
  </si>
  <si>
    <t>19-12-9491033</t>
  </si>
  <si>
    <t>ANGIE PAOLA BAUTISTA</t>
  </si>
  <si>
    <t>PRESTAR LOS SERVICIOS DE APOYO TECNICO ADMINISTRATIVO PARA LA OFICINA DE INFRAESTRUCTURA DE LA ALCALDIA LOCAL DE RAFAEL URIBE URIBE.</t>
  </si>
  <si>
    <t>CIN-170-2019</t>
  </si>
  <si>
    <t>Concurso de Meritos</t>
  </si>
  <si>
    <t>Interventoria</t>
  </si>
  <si>
    <t>CO1.PCCNTR.987715</t>
  </si>
  <si>
    <t>CONSORCIO SOLUCIONES 3G</t>
  </si>
  <si>
    <t>901291371-3</t>
  </si>
  <si>
    <t>SOLVER PROYECTOS SAS / 3G INGENIERIA AVANZADA SAS</t>
  </si>
  <si>
    <t>901.124.209-3 / 901.116.527-7</t>
  </si>
  <si>
    <t>50 / 50</t>
  </si>
  <si>
    <t>INTERVENTORIA TECNICA-ADMINISTRATIVA FINANCIERA ECONOMICA JURIDICA CONTABLE AMBIENTAL DE SEGURIDAD SALUD EN EL TRABAJO (SST-SGA), SOCIAL AL CONTRATO CUYO OBJETO ES “CONTRATAR A PRECIOS UNITARIOS FIJOS SIN FORMULA DE REAJUSTE LAS OBRAS PARA EL CONTROL DE SITIOS INESTABLES Y REALIZAR MANTENIMIENTO Y/O MEJORAMIENTO DE OBRAS DE MITIGACION DE LA LOCALIDAD DE OBRAS DE MITIGACION DE LA LOCALIDAD DE RAFAEL URIBE URIBE</t>
  </si>
  <si>
    <t>3.3.1.15.07.45.1538.00</t>
  </si>
  <si>
    <t>SUSPENDIDO</t>
  </si>
  <si>
    <t>CPS-171-2019</t>
  </si>
  <si>
    <t>19-12-9504803</t>
  </si>
  <si>
    <t>JOSE DEL CARMEN RODRIGUEZ HERNANDEZ</t>
  </si>
  <si>
    <t>Apoyo a la gestion publica local</t>
  </si>
  <si>
    <t>CPS-172-2019</t>
  </si>
  <si>
    <t>19-12-9608208</t>
  </si>
  <si>
    <t>ANGY PATRICIA BARON SALAMANCA</t>
  </si>
  <si>
    <t>3-1-1-15-07-45-1549-000</t>
  </si>
  <si>
    <t>CPS-173-2019</t>
  </si>
  <si>
    <t>19-12-9541080</t>
  </si>
  <si>
    <t>PRESTAR SUS SERVICIOS PROFESIONALES PARA POYAR EL AREA DE GESTION DEL DESARROLLO LOCAL EN LA ELABORACION DE ESTUDIOS PREVIOS, FORMULACION DE PROYECTOS, APOYO A LA SUPERVISION, SEGUIMIENTO, EVALUACION Y CONTROL DE LA FLOTA VEHICULAR (VEHICULOS LIVIANOS Y MAQUINARIA AMARILLA) DE PROPIEDAD Y/O TENENCIA DEL FDLRUU, ASI COMO APOYAR LAS DEMAS ACTIVIDADES QUE SE GENEREN EN EL AREA DE GESTION DE DESARROLLO LOCAL.</t>
  </si>
  <si>
    <t>CPS-175-2019</t>
  </si>
  <si>
    <t>19-12-9528243</t>
  </si>
  <si>
    <t>JOSUE WLADIMIR GARCIA CABRERA</t>
  </si>
  <si>
    <t>EL CONTRATISTA SE OBLIGA PARA CON EL FONDO DE DESARROLLO LOCAL DE RAFAEL URIBE URIBE A PRESTAR SUS SERVICIOS PROFESIONALES EN LA PREVENCIÓN, GESTIÓN Y ATENCIÓN DE LOS RIESGOS EN LA LOCALIDAD DE RAFAEL URIBE URIBE</t>
  </si>
  <si>
    <t>Apoyo a la gestion publica locañ</t>
  </si>
  <si>
    <t>CPS-176-2019</t>
  </si>
  <si>
    <t>19-12-9576935</t>
  </si>
  <si>
    <t>WILLIAM BOLIVAR MACA</t>
  </si>
  <si>
    <t>EL CONTRATISTA SE OBLIGA CON EL FONDO DE DESARROLLO DE RAFAEL URIBE URIBE A PRESTAR SUS SERVICIOS PERSONALES PARA APOYAR LA GESTION LOCAL Y TERRITORIAL DE LOS TEMAS DE SEGURIDAD Y CONVIVENCIA CIUDADANA</t>
  </si>
  <si>
    <t>Convivencia ciudaddana y seguridad para todos</t>
  </si>
  <si>
    <t>3-3-1-15-03-19-1545-000</t>
  </si>
  <si>
    <t>CPS-177-2019</t>
  </si>
  <si>
    <t>19-12-9576948</t>
  </si>
  <si>
    <t>CARLOS ARTURO SULVARAN</t>
  </si>
  <si>
    <t>CPS-178-2019</t>
  </si>
  <si>
    <t>19-12-9576962</t>
  </si>
  <si>
    <t>ANA DOLORES SANABRIA QUIROGA</t>
  </si>
  <si>
    <t>CPS-179-2019</t>
  </si>
  <si>
    <t>19-12-9573710</t>
  </si>
  <si>
    <t>EVELYN ESTEFANY MOSQUERA DAVILA</t>
  </si>
  <si>
    <t>CONTRATAR EL SERVICIO DE APOYO PARA EL FORTALECIMIENTO A LA GESTION LOCAL DE PROCESOS INSTITUCIONALES Y SOCIALES DE INTERES PUBLICO ARTICULADA POR EL FONDO DE DESARROLLO LOCAL DE RAFAEL URIBE URIBE EN COMPAÑIA DE SECTORES ADMINISTRATIVOS DEL DISTRITO , INSTANCIAS Y ORGANIZACIONES SOCIALES EN LA LOCALIDAD</t>
  </si>
  <si>
    <t>CPS-180-2019</t>
  </si>
  <si>
    <t>19-12-9556967</t>
  </si>
  <si>
    <t>LEIDY JOHANA VINASCO MARTINEZ</t>
  </si>
  <si>
    <t>CPS-181-2019</t>
  </si>
  <si>
    <t>19-12-9557028</t>
  </si>
  <si>
    <t>MONICA CELMIRA ALVARADO ROBAYO</t>
  </si>
  <si>
    <t>CONTRATAR LOS SERVICIOS DE APOYO PARA EL FORTALECIMIENTO A LA GESTIÓN LOCAL DE PROCESOS INSTITUCIONALES Y SOCIALES DE INTERES PUBLICO ARTICULADA POR EL FONDO DE DESARROLLO DE RAFAEL URIBE URIBE EN COMPAÑIA DE LOS SECTORES ADMINISTRATIVOS DEL DISTRITO, INSTANCIAS Y ORGANIZACIONES SOCIALES EN LA LOCALIDAD</t>
  </si>
  <si>
    <t>CPS-182-2019</t>
  </si>
  <si>
    <t>19-12-9593561</t>
  </si>
  <si>
    <t>JULIAN ALBERTO CHAPARRO MONTOYA</t>
  </si>
  <si>
    <t>CPS-183-2019</t>
  </si>
  <si>
    <t>19-12-9557002</t>
  </si>
  <si>
    <t>NORMA ROCIO MARTINEZ ARIAS</t>
  </si>
  <si>
    <t>CPS-184-2019</t>
  </si>
  <si>
    <t>19-12-9606736</t>
  </si>
  <si>
    <t>GLORIA YISET RINCON HENAO</t>
  </si>
  <si>
    <t>CPS-185-2019</t>
  </si>
  <si>
    <t>19-12-9560376</t>
  </si>
  <si>
    <t>BRAYAN ANDRES MORALES CASTIBLANCO</t>
  </si>
  <si>
    <t>CPS-186-2019</t>
  </si>
  <si>
    <t>19-12-9557121</t>
  </si>
  <si>
    <t>JUAN CARLOS JIMENEZ MENESES</t>
  </si>
  <si>
    <t>CPS-187-2019</t>
  </si>
  <si>
    <t>19-12-9557140</t>
  </si>
  <si>
    <t>FREDY ALEJANDRO MONROY ARDILA</t>
  </si>
  <si>
    <t>CPS-188-2019</t>
  </si>
  <si>
    <t>19-12-9560970</t>
  </si>
  <si>
    <t>DIANA ALEJANDRA ORTIZ CALDERON</t>
  </si>
  <si>
    <t>CPS-189-2019</t>
  </si>
  <si>
    <t>19-12-9557155</t>
  </si>
  <si>
    <t>OMAR ALEXANDER SALVADOR ROMERO</t>
  </si>
  <si>
    <t>CPS-190-2019</t>
  </si>
  <si>
    <t>19-12-9587175</t>
  </si>
  <si>
    <t>JORGE ENRIQUE CASTRO FUENTES</t>
  </si>
  <si>
    <t>CPS-191-2019</t>
  </si>
  <si>
    <t>19-12-9587336</t>
  </si>
  <si>
    <t>BRAYAN EDUARDO LEON CORTES</t>
  </si>
  <si>
    <t>CPS-192-2019</t>
  </si>
  <si>
    <t>19-12-9557178</t>
  </si>
  <si>
    <t>OSWALDO MORALES MUNAR</t>
  </si>
  <si>
    <t>CPS-193-2019</t>
  </si>
  <si>
    <t>19-12-9557196</t>
  </si>
  <si>
    <t>HUMBERTO VARON</t>
  </si>
  <si>
    <t>CPS-194-2019</t>
  </si>
  <si>
    <t>19-12-9557222</t>
  </si>
  <si>
    <t>JAIRO CAICEDO GRUESO</t>
  </si>
  <si>
    <t>CPS-195-2019</t>
  </si>
  <si>
    <t>19-12-9587605</t>
  </si>
  <si>
    <t>CARLOS ALFONSO TALERO MATEUS</t>
  </si>
  <si>
    <t>CPS-196-2019</t>
  </si>
  <si>
    <t>19-12-9561067</t>
  </si>
  <si>
    <t>FABIO BECERRA HEREDIA</t>
  </si>
  <si>
    <t>PRESTACION DE SERVICIOS PROFESIONALES COMO ABOGADO, PARA APOYAR AL GRUPO DE TRABAJO DE APOYO A LA RED NACIONAL DE PROTECCION AL CONSUMIDOR, EN TODAS LAS ACTUACIONES TECNICAS Y ADMINISTRATIVAS ADELANTADAS EN LAS VISITAS, ACOMPAÑAMIENTO, CAPACITACION, SOCIALIZACION Y/O SENSIBILIZACION PARA EL CONTROL Y VERIFICACION DE REGLAMENTOS TECNICOS Y METROLOGIA LEGAL.</t>
  </si>
  <si>
    <t>CPS-197-2019</t>
  </si>
  <si>
    <t>19-12-9576984</t>
  </si>
  <si>
    <t>LUIS EDUARDO FORERO GOMEZ</t>
  </si>
  <si>
    <t>EL CONTRATISTA SE OBLIGA CON EL FONDO DE DESARROLLO LOCAL DE RAFAEL URIBE URIBE A PRESTAR SUS SERVICIOS PERSONALES PARA APOYAR LA GESTION LOCAL Y TERRITORIAL DE LOS TEMAS DE SEGURIDAD Y CONVIVENCIA CIUDADANA .</t>
  </si>
  <si>
    <t>CPS-198-2019</t>
  </si>
  <si>
    <t>19-12-9576915</t>
  </si>
  <si>
    <t>ANGEL GUEVARA ANDILO MARIA</t>
  </si>
  <si>
    <t>CPS-199-2019</t>
  </si>
  <si>
    <t>19-12-9576924</t>
  </si>
  <si>
    <t>SANDRA MILENA CETINA MEDINA</t>
  </si>
  <si>
    <t>CPS-200-2019</t>
  </si>
  <si>
    <t>19-12-9608020</t>
  </si>
  <si>
    <t>GUSTAVO ALEXANDER CAMARGO REYES</t>
  </si>
  <si>
    <t>CPS-201-2019</t>
  </si>
  <si>
    <t>19-12-9593342</t>
  </si>
  <si>
    <t>YANETH CARDENAS PEREZ</t>
  </si>
  <si>
    <t>CPS-202-2019</t>
  </si>
  <si>
    <t>19-12-9577005</t>
  </si>
  <si>
    <t>JAIRO ANTONIO GARZON CARDENAS</t>
  </si>
  <si>
    <t>CPS-203-2019</t>
  </si>
  <si>
    <t>19-12-9605597</t>
  </si>
  <si>
    <t>ANDRES FELIPE ARCOS RENTERIA</t>
  </si>
  <si>
    <t>CPS-204-2019</t>
  </si>
  <si>
    <t>19-12-9606846</t>
  </si>
  <si>
    <t>DIANA MARYURI SILVA PONCE</t>
  </si>
  <si>
    <t>CPS-205-2019</t>
  </si>
  <si>
    <t>19-12-9587769</t>
  </si>
  <si>
    <t>DANIELA FERNANDA SALGADO BARRETO</t>
  </si>
  <si>
    <t>CPS-206-2019</t>
  </si>
  <si>
    <t>19-12-9586468</t>
  </si>
  <si>
    <t>LILIANA MARITZA SANABRIA AMARILLO</t>
  </si>
  <si>
    <t>CPS-207-2019</t>
  </si>
  <si>
    <t>Minima cuantia</t>
  </si>
  <si>
    <t>CO1.PCCNTR.1006323</t>
  </si>
  <si>
    <t>PEOPLE SECURITY SAS</t>
  </si>
  <si>
    <t>PRESTAR LOS SERVICIOS DE APOYO EN LAS FASES SEMI FINALES Y PREMIACION DEL TORNEO DE FUTBOL ONCE DE COMUNIDADES AFRODESCENDIENTES DE LA LOCALIDAD DE RAFEL URIBE URIBE</t>
  </si>
  <si>
    <t>Acciones de fortalecimiento para la participacion ciudadana y control social</t>
  </si>
  <si>
    <t>CCV-209-2019</t>
  </si>
  <si>
    <t>Selección Abreviada por Subasta Inversa</t>
  </si>
  <si>
    <t>Compraventa</t>
  </si>
  <si>
    <t>CO1.PCCNTR.1028116</t>
  </si>
  <si>
    <t>RED COMPUTO</t>
  </si>
  <si>
    <t>CONTRATAR LA ADQUISICIÓN, INSTALACIÓN, CONFIGURACIÓN Y PUESTA EN FUNCIONAMIENTO DE EQUIPOS TECNOLÓGICOS PARA LA ALCALDIA LOCAL DE RAFAEL URIBE URIBE</t>
  </si>
  <si>
    <t>CMD-210-2019</t>
  </si>
  <si>
    <t>Comodato</t>
  </si>
  <si>
    <t>JUNTA DE ACCIÓN COMUNAL BARRIO PUERTO RICO</t>
  </si>
  <si>
    <t>EL COMODATARIO RECIBE DEL COMODANTE EN PRÉSTAMO DE USO A TÍTULO GRATUITO Y CON CARGO A RESTITUIR BIENES INMUEBLES DE PROPIEDAD ÚNICA Y EXCLUSIVA DEL FONDO DE DESARROLLO DE RAFAEL URIBE URIBE, SOBRE LOS CUALES NO PESA NINGÚN GRAVAMEN O LIMITACIÓN ALGUNA, LOS MISMOS SE DESCRIBEN CON LAS CARACTERÍSTICAS Y DEMÁS ESPECIFICACIONES EN EL ALCALDE DEL OBJETO, PARA IDENTIFICARLOS EN FORMA CLARA Y PRECISA.</t>
  </si>
  <si>
    <t>CMD-211-2019</t>
  </si>
  <si>
    <t>JUNTA DE ACCIÓN COMUNAL BARRIO SAN AGUSTIN SUR</t>
  </si>
  <si>
    <t>860522333-8</t>
  </si>
  <si>
    <t>CMD-212-2019</t>
  </si>
  <si>
    <t>JUNTA DE ACCIÓN COMUNAL BARRIO DIANA TURBAY SECTOR EL CULTIVO</t>
  </si>
  <si>
    <t>CMD-213-2019</t>
  </si>
  <si>
    <t>JUNTA DE ACCIÓN COMUNAL BARRIO DIANA TURBAY SECTOR PLAN 95</t>
  </si>
  <si>
    <t>CMD-214-2019</t>
  </si>
  <si>
    <t>JUNTA DE ACCIÓN COMUNAL BARRIO SANTIAGO PEREZ</t>
  </si>
  <si>
    <t>CMD-215-2019</t>
  </si>
  <si>
    <t>JUNTA DE ACCIÓN COMUNAL BARRIO LUIS LOPEZ DE MESA</t>
  </si>
  <si>
    <t>CMD-216-2019</t>
  </si>
  <si>
    <t>JUNTA DE ACCIÓN COMUNAL BARRIO SANTA LUCIA</t>
  </si>
  <si>
    <t>860535106-9</t>
  </si>
  <si>
    <t>CMD-217-2019</t>
  </si>
  <si>
    <t>JUNTA DE ACCIÓN COMUNAL BARRIO CARMEN DEL SOL</t>
  </si>
  <si>
    <t>83012966-2</t>
  </si>
  <si>
    <t>CMD-218-2019</t>
  </si>
  <si>
    <t>JUNTA DE ACCIÓN COMUNAL BARRIO LOS PUENTES</t>
  </si>
  <si>
    <t>CMD-219-2019</t>
  </si>
  <si>
    <t>JUNTA DE ACCIÓN COMUNAL BARRIO VILLAS DEL SOL</t>
  </si>
  <si>
    <t>CMD-220-2019</t>
  </si>
  <si>
    <t>JUNTA DE ACCIÓN COMUNAL BARRIO CALLEJON DE SANTA BARBARA</t>
  </si>
  <si>
    <t>830075779-1</t>
  </si>
  <si>
    <t>CMD-221-2019</t>
  </si>
  <si>
    <t>JUNTA DE ACCIÓN COMUNAL BARRIO EL TRIUNFO DEL SUR</t>
  </si>
  <si>
    <t>CMD-222-2019</t>
  </si>
  <si>
    <t>JUNTA DE ACCIÓN COMUNAL BARRIO VILLAS DEL RECUERDO</t>
  </si>
  <si>
    <t>CMD-223-2019</t>
  </si>
  <si>
    <t>JUNTA DE ACCIÓN COMUNAL BARRIO EL CERRITO</t>
  </si>
  <si>
    <t>830075275-1</t>
  </si>
  <si>
    <t>CMD-224-2019</t>
  </si>
  <si>
    <t>JUNTA DE ACCIÓN COMUNAL BARRIO COUNTRY SUR</t>
  </si>
  <si>
    <t>800075261-1</t>
  </si>
  <si>
    <t>CMD-225-2019</t>
  </si>
  <si>
    <t>JUNTA DE ACCIÓN COMUNAL BARRIO PROVIDENCIA ALTA</t>
  </si>
  <si>
    <t>830078127-3</t>
  </si>
  <si>
    <t>CMD-226-2019</t>
  </si>
  <si>
    <t>JUNTA DE ACCIÓN COMUNAL BARRIO LAS COLINAS</t>
  </si>
  <si>
    <t>CMD-227-2019</t>
  </si>
  <si>
    <t>JUNTA DE ACCIÓN COMUNAL BARRIO SOCORRO SUR II</t>
  </si>
  <si>
    <t>CMD-228-2019</t>
  </si>
  <si>
    <t>JUNTA DE ACCIÓN COMUNAL BARRIO VILLA GLADYS SUR</t>
  </si>
  <si>
    <t>CMD-229-2019</t>
  </si>
  <si>
    <t>JUNTA DE ACCIÓN COMUNAL BARRIO URBANIZACIÓN LAS LOMAS I Y II SECTOR</t>
  </si>
  <si>
    <t>901284383-2</t>
  </si>
  <si>
    <t>CMD-230-2019</t>
  </si>
  <si>
    <t>JUNTA DE ACCIÓN COMUNAL BARRIO CAROLINA I Y II SECTOR</t>
  </si>
  <si>
    <t>901280475-3</t>
  </si>
  <si>
    <t>CMD-231-2019</t>
  </si>
  <si>
    <t>JUNTA DE ACCIÓN COMUNAL BARRIO SOCORRO SUR III</t>
  </si>
  <si>
    <t>900165919-6</t>
  </si>
  <si>
    <t>CMD-232-2019</t>
  </si>
  <si>
    <t>JUNTA DE ACCIÓN COMUNAL BARRIO MURILLO TORO</t>
  </si>
  <si>
    <t>860404962-5</t>
  </si>
  <si>
    <t>CMD-233-2019</t>
  </si>
  <si>
    <t>JUNTA DE ACCIÓN COMUNAL BARRIO MARRUECOS APARTAMENTOS II SECTOR</t>
  </si>
  <si>
    <t>830019338-9</t>
  </si>
  <si>
    <t>CMD-234-2019</t>
  </si>
  <si>
    <t>JUNTA DE ACCIÓN COMUNAL BARRIO GOVAROVA</t>
  </si>
  <si>
    <t>800109547-9</t>
  </si>
  <si>
    <t>CMD-235-2019</t>
  </si>
  <si>
    <t>JUNTA DE ACCIÓN COMUNAL BARRIO DIANA TURBAY SECTOR VENCEDORES</t>
  </si>
  <si>
    <t>830096069-0</t>
  </si>
  <si>
    <t>CMD-236-2019</t>
  </si>
  <si>
    <t>JUNTA DE ACCIÓN COMUNAL BARRIO PORTAL SUR</t>
  </si>
  <si>
    <t>CMD-237-2019</t>
  </si>
  <si>
    <t>JUNTA DE ACCIÓN COMUNAL BARRIO EL CLARET</t>
  </si>
  <si>
    <t>860402241-4</t>
  </si>
  <si>
    <t>CMD-238-2019</t>
  </si>
  <si>
    <t>JUNTA DE ACCIÓN COMUNAL BARRIO LA PAZ SECTOR NARANJOS</t>
  </si>
  <si>
    <t>830007434-6</t>
  </si>
  <si>
    <t>CMD-239-2019</t>
  </si>
  <si>
    <t>JUNTA DE ACCIÓN COMUNAL BARRIO MARRUECOS CASAS</t>
  </si>
  <si>
    <t>830020673-3</t>
  </si>
  <si>
    <t>CMD-240-2019</t>
  </si>
  <si>
    <t>JUNTA DE ACCIÓN COMUNAL BARRIO EL MIRADOR SUR</t>
  </si>
  <si>
    <t>830057992-8</t>
  </si>
  <si>
    <t>CMD-241-2019</t>
  </si>
  <si>
    <t>JUNTA DE ACCIÓN COMUNAL BARRIO DIANA TURBAY SECTOR PLAN ESPECIAL</t>
  </si>
  <si>
    <t>830106020-5</t>
  </si>
  <si>
    <t>CMD-242-2019</t>
  </si>
  <si>
    <t>JUNTA DE ACCIÓN COMUNAL BARRIO BRAVO PAEZ</t>
  </si>
  <si>
    <t>830018014-3</t>
  </si>
  <si>
    <t>CMD-243-2019</t>
  </si>
  <si>
    <t>JUNTA DE ACCIÓN COMUNAL BARRIO MOLINOS II SECTOR</t>
  </si>
  <si>
    <t>800079950-4</t>
  </si>
  <si>
    <t>CMD-245-2019</t>
  </si>
  <si>
    <t>JUNTA DE ACCIÓN COMUNAL BARRIO NUEVO PENSILVANIA SUR</t>
  </si>
  <si>
    <t>17183081-3</t>
  </si>
  <si>
    <t>CMD-246-2019</t>
  </si>
  <si>
    <t>JUNTA DE ACCIÓN COMUNAL BARRIO BOCHICA SUR</t>
  </si>
  <si>
    <t>830032191-7</t>
  </si>
  <si>
    <t>CMD-247-2019</t>
  </si>
  <si>
    <t>JUNTA DE ACCIÓN COMUNAL BARRIO SOSIEGO SUR</t>
  </si>
  <si>
    <t>830074848-7</t>
  </si>
  <si>
    <t>CMD-248-2019</t>
  </si>
  <si>
    <t>JUNTA DE ACCIÓN COMUNAL BARRIO DIANA TURBAY SECTOR LANCEROS</t>
  </si>
  <si>
    <t>CMD-249-2019</t>
  </si>
  <si>
    <t>JUNTA DE ACCION COMUNAL BARRIO CERROS DE ORIENTE</t>
  </si>
  <si>
    <t>CMD-250-2019</t>
  </si>
  <si>
    <t>JUNTA DE ACCIO COMUNAL BARRIO LA MERCED SUR</t>
  </si>
  <si>
    <t>CMD-251-2019</t>
  </si>
  <si>
    <t>JUNTA DE ACCIO COMUNAL BARRIO EL ROSAL</t>
  </si>
  <si>
    <t>CMD-252-2019</t>
  </si>
  <si>
    <t>JUNTA DE ACCIÓN COMUNAL BARRIO LA RESURECCION</t>
  </si>
  <si>
    <t>CMD-253-2019</t>
  </si>
  <si>
    <t>JUNTA DE ACCIÓN COMUNAL BARRIO LAS LOMAS</t>
  </si>
  <si>
    <t>CMD-254-2019</t>
  </si>
  <si>
    <t>JUNTA DE ACCIÓN COMUNAL BARRIO RIO DE JANEIRO</t>
  </si>
  <si>
    <t>CMD-255-2019</t>
  </si>
  <si>
    <t>JUNTA DE ACCIÓN COMUNAL BARRIO BOSQUES DE SAN CARLOS</t>
  </si>
  <si>
    <t>CMD-256-2019</t>
  </si>
  <si>
    <t>JUNTA DE ACCIÓN COMUNAL BARRIO EL CONSUELO SUR</t>
  </si>
  <si>
    <t>CMD-257-2019</t>
  </si>
  <si>
    <t>JUNTA DE ACCIÓN COMUNAL BARRIO ANTONIO MORALES GALAVIS</t>
  </si>
  <si>
    <t>CMD-258-2019</t>
  </si>
  <si>
    <t>JUNTA DE ACCIÓN COMUNAL BARRIO SERRANIA</t>
  </si>
  <si>
    <t>CMD-259-2019</t>
  </si>
  <si>
    <t>JUNTA DE ACCIÓN COMUNAL BARRIO URBANIZACION AVENIDA CARACAS</t>
  </si>
  <si>
    <t>CMD-260-2019</t>
  </si>
  <si>
    <t>JUNTA DE ACCIÓN COMUNAL BARRIO LA ESPERANZA</t>
  </si>
  <si>
    <t>CMD-261-2019</t>
  </si>
  <si>
    <t>JUNTA DE ACCIÓN COMUNAL BARRIO PORTAL DE LA HACIENDA</t>
  </si>
  <si>
    <t>CMD-262-2019</t>
  </si>
  <si>
    <t>JUNTA DE ACCIÓN COMUNAL BARRIO DIANA TURBAY SECTOR COMUNEROS</t>
  </si>
  <si>
    <t>CMD-263-2019</t>
  </si>
  <si>
    <t>JUNTA DE ACCIÓN COMUNAL BARRIO BOSQUES DE LA HACIENDA</t>
  </si>
  <si>
    <t>CMD-264-2019</t>
  </si>
  <si>
    <t>JUNTA DE ACCIÓN COMUNAL BARRIO BUENOS AIRES LA ESPERANZA</t>
  </si>
  <si>
    <t>CMD-265-2019</t>
  </si>
  <si>
    <t>ASOCIACION DE JUNTAS DE ACCION COMUNAL</t>
  </si>
  <si>
    <t>830058756-0</t>
  </si>
  <si>
    <t>CMD-266-2019</t>
  </si>
  <si>
    <t>JUNTA DE ACION COMUNAL BARRIO MOLINOS DEL SUR</t>
  </si>
  <si>
    <t>830060762-1</t>
  </si>
  <si>
    <t>CMD-267-2019</t>
  </si>
  <si>
    <t>JUNTA DE ACCION COMUNAL BARRIO-CONJUNTO RESIDENCIA IBARI</t>
  </si>
  <si>
    <t>830097915-1</t>
  </si>
  <si>
    <t>CMD-268-2019</t>
  </si>
  <si>
    <t>JUNTA DE ACCION COMUNAL BARRIO-NUEVA CIUDAD VILLA MAYOR</t>
  </si>
  <si>
    <t>269-2019</t>
  </si>
  <si>
    <t>Orden</t>
  </si>
  <si>
    <t>FABRICA NACIONAL DE AUTOPARTES S.A - FANALCA S.A.</t>
  </si>
  <si>
    <t>ADQUISICIÓN DE MOTOCICLETAS Y VEHÍCULOS PARA EL FONDO DE DESARROLLO LOCAL DE RAFAEL URIBE URIBE EN VIRTUD DEL ACUERDO MARCO DE PRECIOS CCE-416-1-AMP-2016 Y EN EL ACUERDO MARCO DE PRECIOS CCE-312-1-AMP-2015, PARA FORTALECER LAS ACCIONES DE SEGURIDAD EN LAS LOCALIDADES DE BOGOTÁ DISTRITO CAPITAL</t>
  </si>
  <si>
    <t>CMD-270-2019</t>
  </si>
  <si>
    <t>JUNTA DE ACCION COMUNAL BARRIO-SAN MARTIN</t>
  </si>
  <si>
    <t>CMD-271-2019</t>
  </si>
  <si>
    <t>JUNTA DE ACCION COMUNAL BARRIO-LA ARBOLEDA</t>
  </si>
  <si>
    <t>CMD-272-2019</t>
  </si>
  <si>
    <t>JUNTA DE ACCION COMUNAL BARRIO RESTREPO</t>
  </si>
  <si>
    <t>830023950-2</t>
  </si>
  <si>
    <t>CPS-273-2019</t>
  </si>
  <si>
    <t>CO1.PCCNTR.1063613</t>
  </si>
  <si>
    <t>JARGU S.A. CORREDORES DE SEGUROS</t>
  </si>
  <si>
    <t>800018165-8</t>
  </si>
  <si>
    <t>SELECCIONAR UN INTERMEDIARIO DE SEGUROS LEGALMENTE CONSTITUIDO EN COLOMBIA, PARA QUE PRESTE SUS SERVICIOS PROFESIONALES DE ASESORIA INTEGRAL EN LA INTERMEDIACIÓN, CONTRATACIÓN Y ADMINISTRACIÓN DEL PROGRAMA DE SEGUROS REQUERIDO POR EL FONDO DE DESARROLLO LOCAL DE RAFAEL URIBE URIBE; PARA LA ADECUADA PROTECCIÓN DE LOS BIENES MUEBLES, INMUEBLES E INTERESES PATRIMONIALES DE LA ENTIDAD Y LOS BIENES POR LOS CUALES SEA O LLEGARE A SER LEGALMENTE RESPONSABLE, ASÍ COMO SEGURO DE VIDA EDILES, ASI COMO DE LA GESTION INTEGRAL DE ADMINISTRACION DE SINIESTROS Y RECLAMACIONES, CUALQUIERA QUE SEA SU PROCEDIMIENTO JURÍDICO O NORMATIVO</t>
  </si>
  <si>
    <t>CS-274</t>
  </si>
  <si>
    <t>Suministro</t>
  </si>
  <si>
    <t>CO1.PCCNTR.1062427</t>
  </si>
  <si>
    <t>INVERSIONES ISVEL SAS</t>
  </si>
  <si>
    <t>CONTRATAR EL SUMINISTRO DE REFRIGERIOS Y/O ALIMENTOS PREPARADOS A PRECIOS UNITARIOS Y A MONTO AGOTABLE, NECESARIOS EN LAS DIFERENTES ACTIVIDADES QUE REALICE LA ADMINISTRACION LOCAL CON LAS DIFERENTES ORGANIZACIONES, INSTANCIAS Y EXPRESIONES SOCIALES DE PARTICIPACION CIUDADANA Y CONTROL SOCIAL DE LA LOCALIDAD DE RAFAEL URIBE URIBE.</t>
  </si>
  <si>
    <t>CPS-275</t>
  </si>
  <si>
    <t>CO1.PCCNTR.1083629</t>
  </si>
  <si>
    <t>CORPACTO S.AS</t>
  </si>
  <si>
    <t>PRESTAR EL SERVICIO DE APOYO LOGÍSTICO PARA EL FORO EDUCATIVO LOCAL RAFAEL URIBE URIBE 2019, EN EL MARCO DEL PROYECTO 1550: ACCIONES DE FORTALECIMIENTO PARA LA PARTICIPACIÓN CIUDADANA Y CONTROL SOCIAL</t>
  </si>
  <si>
    <t>CIA-1999</t>
  </si>
  <si>
    <t>Seleccion Abreviada Menor Cuantia</t>
  </si>
  <si>
    <t>CO1.PCCNTR.1072712</t>
  </si>
  <si>
    <t>NEX COMPUTER SAS - (Convenio interadministrativo No.1999 con la SECRETARIA DE EDUCACIÓN).</t>
  </si>
  <si>
    <t>830110570-1</t>
  </si>
  <si>
    <t>ADQUISICION DE COMPUTADORES CON DESTINO A LOS COLEGIOS DEL DISTRITO CAPITAL, NIVEL CENTRAL Y LOCAL CONFORME A LAS NECESIDADES EVIDENCIADAS POR LA SECRETARIA DE EDUCACION DEL DISTRITO, LAS CUALES FUERON CONCERTADAS Y ACEPTADAS POR LOS FONDOS DE DESARROLLO LOCAL PARTICIPANTES EN EL CONVENIO INTERADMINISTRATIVO DE COFINANCIACION No.1999 DE 2019.CONVENIO REALIZADO CON LA SECRETARIA DE EDUCACION DEL DISTRITO.</t>
  </si>
  <si>
    <t>Inclusion educativa para la localidad de Rafael Uribe Uribe</t>
  </si>
  <si>
    <t>3-3-1-15-01-07-1539-000</t>
  </si>
  <si>
    <t>CMD-276-2019</t>
  </si>
  <si>
    <t>JUNTA DE ACCION COMUNAL BARRIO URBANIZACION FRANCISCO VEGA</t>
  </si>
  <si>
    <t>CIN-277-2019</t>
  </si>
  <si>
    <t>CO1.PCCNTR.1095717</t>
  </si>
  <si>
    <t>CONSORCIO FDLRUU S&amp;E 2019</t>
  </si>
  <si>
    <t>SAIN ESPINOSA MURCIA 
 EIS CONSTRUCTORES SAS</t>
  </si>
  <si>
    <t>79311841
 901045594</t>
  </si>
  <si>
    <t>50% 
 50%</t>
  </si>
  <si>
    <t>REALIZAR LA INTERVENTORÍA TÉCNICA, ADMINISTRATIVA, LEGAL, FINANCIERA, SOCIAL, AMBIENTAL Y DE SEGURIDAD Y SALUD EN EL TRABAJO (SST), DEL CONTRATO DE OBRA PÚBLICA QUE TIENE POR OBJETO: “CONTRATAR LAS OBRAS Y ACTIVIDADES PARA LA CONSERVACION DE LA MALLA VIAL Y ESPACIO PUBLICO DE LA LOCALIDAD DE RAFAEL URIBE URIBE A PRECIOS UNITARIOS FIJOS Y MONTO AGOTABLE” DERIVADO DEL PROCESO DE LA LICITACION PUBLICA No. FDLRUU-LP-232-2018</t>
  </si>
  <si>
    <t>3-3-1-15-02-18-1544-00</t>
  </si>
  <si>
    <t>CPS-278-2019</t>
  </si>
  <si>
    <t>CO1.PCCNTR.1109919</t>
  </si>
  <si>
    <t>PRESTAR EL SERVICIO DE APOYO LOGISTICO PARA LA SEMANA DE LA JUVENTUD DE LA LOCALIDAD DE RAFAEL URIBE URIBE 2019, EN EL MARCO DEL PROYECTO 1550 :ACCIONES DE FORTALECIMIENTO PARA LA PARTICIPACION CIUDADANA Y CONTROL SOCIAL</t>
  </si>
  <si>
    <t>CMD-279-2019</t>
  </si>
  <si>
    <t>JUNTA DE ACCION COMUNAL BARRIO BOSQUES DE IBARI</t>
  </si>
  <si>
    <t>CPS-280-2019</t>
  </si>
  <si>
    <t>CO1.PCCNTR.1113041</t>
  </si>
  <si>
    <t>FUNDACION PARA EL DESARROLLO SOCIOCULTURAL DEPORTIVO Y COMUNITARIO FUNDESCO</t>
  </si>
  <si>
    <t>PRESTAR EL SERVICIO DE APOYO LOGISTICO PARA EL EVENTO INTERLOCAL DENOMINADO “VENGA LE CUENTO”, VIGENCIA 2019, EN EL MARCO DEL PROYECTO 1550: ACCIONES DE FORTALECIMIENTO PARA LA PARTICIPACIÓN CIUDADANA Y CONTROL SOCIAL</t>
  </si>
  <si>
    <t>9/20/2019</t>
  </si>
  <si>
    <t>CI-281-2019</t>
  </si>
  <si>
    <t>CO1.PCCNTR.1117813</t>
  </si>
  <si>
    <t>CONSORCIO FANDIÑO - INCOL</t>
  </si>
  <si>
    <t>REALIZAR LA ELABORACIÓN DE ESTUDIOS Y DISEÑOS DE LA MALLA VIAL, ESPACIO PÚBLICO, ESCALERAS Y OBRAS COMPLEMENTARIAS DE LA LOCALIDAD RAFAEL URIBE URIBE, EN BOGOTA D.C.</t>
  </si>
  <si>
    <t>9/26/2019</t>
  </si>
  <si>
    <t>Malla Vial Local y Espacio Publico</t>
  </si>
  <si>
    <t>3-3-15-02-18-1544-00</t>
  </si>
  <si>
    <t>CMD-282-2019</t>
  </si>
  <si>
    <t>JUNTA DE ACCION COMUNAL BARRIO SAN IGNACIO</t>
  </si>
  <si>
    <t>CS-283-2019</t>
  </si>
  <si>
    <t>Seguros</t>
  </si>
  <si>
    <t>CO1.PCCNTR.1130428</t>
  </si>
  <si>
    <t>ASEGURADORA SOLIDARIA DE COLOMBIA</t>
  </si>
  <si>
    <t>CONTRATAR LOS SEGUROS QUE AMPAREN LOS INTERESES PATRIMONIALES ACTUALES Y FUTUROS, ASÍ COMO LOS BIENES DE PROPIEDAD DE LA FONDO DE DESARROLLO LOCAL DE RAFAEL URIBE URIBE, QUE ESTÉN BAJO SU RESPONSABILIDAD Y CUSTODIA Y AQUELLOS QUE SEAN ADQUIRIDOS PARA DESARROLLAR LAS FUNCIONES INHERENTES A SU ACTIVIDAD Y CUALQUIER OTRA PÓLIZA DE SEGUROS QUE REQUIERA LA ENTIDAD EN EL DESARROLLO DE SU ACTIVIDAD” GRUPO 1 Y 2.</t>
  </si>
  <si>
    <t>Servicios de seguros de vehiculos automotores</t>
  </si>
  <si>
    <t>3-1-2-02-02-02-0001-007-08-09-010-012</t>
  </si>
  <si>
    <t>140</t>
  </si>
  <si>
    <t>CS-284-2019</t>
  </si>
  <si>
    <t>CO1.PCCNTR.1130524</t>
  </si>
  <si>
    <t>POSITIVA COMPAÑIA DE SEGUROS S.A.</t>
  </si>
  <si>
    <t>CONTRATAR LOS SEGUROS QUE AMPAREN LOS INTERESES PATRIMONIALES ACTUALES Y FUTUROS, ASÍ COMO LOS BIENES DE PROPIEDAD DE LA FONDO DE DESARROLLO LOCAL DE RAFAEL URIBE URIBE, QUE ESTÉN BAJO SU RESPONSABILIDAD Y CUSTODIA Y AQUELLOS QUE SEAN ADQUIRIDOS PARA DESARROLLAR LAS FUNCIONES INHERENTES A SU ACTIVIDAD Y CUALQUIER OTRA PÓLIZA DE SEGUROS QUE REQUIERA LA ENTIDAD EN EL DESARROLLO DE SU ACTIVIDAD”GRUPO 3.</t>
  </si>
  <si>
    <t>Servicios de seguros de vida colectiva de los ediles</t>
  </si>
  <si>
    <t>3-1--2-02-02-0-0001-005</t>
  </si>
  <si>
    <t>CI-285-2019</t>
  </si>
  <si>
    <t>CO1.PCCNTR.1137130</t>
  </si>
  <si>
    <t>CONSORCIO INTERMOLINOS</t>
  </si>
  <si>
    <t>901329933-9</t>
  </si>
  <si>
    <t>DAM SOLUCIONES E INGENIERIA SAS
 GNG INGENIERIA S.A.S</t>
  </si>
  <si>
    <t>900503599
 8305151175</t>
  </si>
  <si>
    <t>REALIZAR LA INTERVENTORIA TECNICA, ADMINISTRATIVA, JURIDICA, SOCIAL, AMBIENTAL, Y FINANCIERA DEL CONTRATO DE OBRA PUBLICA CUYO OBJETO ES “CONTRATAR A PRECIOS UNITARIOS FIJOS, SIN FORMULA DE AJUSTE, LA DEMOLICIÓN PARCIAL, EL REFORZAMIENTO ESTRUCTURAL Y MODIFICACIÓN DEL SALON COMUNAL Y CULTURAL BOSQUES DE MOLINOS DESTINADO AL USO DOTACIONAL – EQUIPAMENTO COLECTIVO CULTURAL DE ESCALA VECINAL, UBICADO EN LA LOCALIDAD DE RAFAEL URIBE URIBE.</t>
  </si>
  <si>
    <t>Acciones de fortalecimiento para la participacion ciudadana y control socila</t>
  </si>
  <si>
    <t>CI-286-2019</t>
  </si>
  <si>
    <t>CO1.PCCNTR.1155723</t>
  </si>
  <si>
    <t>CONSORCIO PROKD</t>
  </si>
  <si>
    <t>901335410-3</t>
  </si>
  <si>
    <t>REALIZAR LA INTERVENTORIA TÉCNICA, ADMINISTRATIVA, LEGAL, FINANCIERA, SOCIAL , AMBIENTAL Y DE SEGURIDAD Y SALUD EN EL TRABAJO (SST), DEL CONTRATO DE OBRA PUBLICA QUE TIENE POR OBJETO: "CONTRATAR A PRECIOS UNITARIOS FIJOS A MONTO AGOTABLE, EL MANTENIMIENTO INTEGRAL Y/O ADECUACION Y/O RECUPERACION Y/O DOTACION DE LA INFRAESTRUCTURA FISICA DE LOS PARQUES CATALOGADOS COMO VECINALES Y DE BOLSILLO UBICADOS EN LA LOCALIDAD DE RAFAEL URIBE URIBE, QUE ESTEN DEBIDAMENTE CERTIFICADOS Y GEOREFERENCIADOS POR EL IDRD Y EL DADEP Y QUE PERTENEZCAN AL SISTEMA DISTRITAL DE PARQUES Y ESCENARIOS DEL DISTRITO CAPITAL" COP-236-2018</t>
  </si>
  <si>
    <t>Garantia y disfrute del espacio publico</t>
  </si>
  <si>
    <t>3-3-1-15-02-17-1543-000</t>
  </si>
  <si>
    <t>CPS-287-2019</t>
  </si>
  <si>
    <t>CO1.PCCNTR.1155826</t>
  </si>
  <si>
    <t>SOCIEDAD CAMELL EXTINTORES LTDA</t>
  </si>
  <si>
    <t>CONTRATAR EL SERVICIO DE REVISIÓN, MANTENIMIENTO, RECARGA DE EXTINTORES CONTRA INCENDIO, SOPORTES PARA EXTINTORES PARA LAS INSTALACIONES DEL FONDO DE DESARROLLO LOCAL DE RAFAEL URIBE</t>
  </si>
  <si>
    <t>Otros productos quimicos, fibras artificales (ofibas industriales hechas por el hombre)</t>
  </si>
  <si>
    <t>3-1-2-02-01-02-0005-000</t>
  </si>
  <si>
    <t>CPS-288-2019</t>
  </si>
  <si>
    <t>19-12-10032986</t>
  </si>
  <si>
    <t>PRESTAR LOS SERVICIOS PROFESIONALES PARA APOYAR LA OFICINA DE PLANEACIÓN DE LA ALCALDÍA LOCAL DE RAFAEL URIBE URIBE</t>
  </si>
  <si>
    <t>909</t>
  </si>
  <si>
    <t>857</t>
  </si>
  <si>
    <t>CSU-289-2019</t>
  </si>
  <si>
    <t>Selección abreviada por Subasta Inversa</t>
  </si>
  <si>
    <t>CO1.PCCNTR.1168815</t>
  </si>
  <si>
    <t>DISTRIBUCIONES ALIADAS</t>
  </si>
  <si>
    <t>SUMINISTAR A MONTO AGOTABLE PARA LA ALCALDÍA LOCAL Y LA JUNTA ADMINISTRADORA LOCAL DE RAFAEL URIBE URIBE, DE ELEMENTOS DE PAPELERÍA, UTILES DE ESCRITORIO Y DE OFICINA; ASI COMO LOS INSUMOS REQUERIDOS PARA EL ALMACENAMIENTO Y ARCHIVO DE DOCUMENTOS.</t>
  </si>
  <si>
    <t>Pasta o pulpa papel y productos de papel, impresos y articulos relacionados - Productos de caucho, plastico - Muebles; otros bienes transportables n.c.p. - Maquinaria de oficina, contabilidad e informatica - Apoyo e igualdad para el adulto mayor.</t>
  </si>
  <si>
    <t>0, 1536</t>
  </si>
  <si>
    <t>3-1-2-02-01-02-0002-000, 3-1-2-02-01-02-0006-000, 3-1-2-02-01-02-0008-000, 3-1-2-02-01-03-0005-000, 3-3-1-15-01-03-1536-000</t>
  </si>
  <si>
    <t>CSU-290-2019</t>
  </si>
  <si>
    <t>CO1.PCCNTR.1168315</t>
  </si>
  <si>
    <t>ALIANZA ESTRATEGICA OUTSOURCING &amp; SUMINISTROS SAS</t>
  </si>
  <si>
    <t>EL SUMINISTRO A MONTO AGOTABLE PARA LA ALCALDÍA LOCAL Y LA JUNTA ADMINISTRADORA LOCAL DE RAFAEL URIBE URIBE, DE ELEMENTOS DE PAPELERÍA, UTILES DE ESCRITORIO Y DE OFICINA; ASI COMO LOS INSUMOS REQUERIDOS PARA EL ALMACENAMIENTO Y ARCHIVO DE DOCUMENTOS.</t>
  </si>
  <si>
    <t>Pasta o pulpa papel y productos de papel, impresos y articulos relacionados</t>
  </si>
  <si>
    <t>3-1-2-02-01-02-0002-000</t>
  </si>
  <si>
    <t>CPS-291-2019</t>
  </si>
  <si>
    <t>19-12-10144376</t>
  </si>
  <si>
    <t>KATHERINE DIAZ LOZANO</t>
  </si>
  <si>
    <t>PRESTAR LOS SERVICIOS DE APOYO PROFESIONAL AL AREA DE PRESUPUESTO Y CONTABILIDAD DEL FONDO DE DESARROLLO LOCAL PARA LA REVISION Y/O ELABORACION DE LOS DOCUMENTOS Y GESTIONES PROVENIENTES DE LAS DIFERENTES AREAS RELACIONADOS CON TEMAS ADMINISTRATIVOS, CONTABLE Y FINANCIEROS Y EL APOYO A LA LIQUIDACION DE LOS CONTRATOS DEL FONDO DE DESARROLLO LOCAL DE RAFAEL URIBE URIBE</t>
  </si>
  <si>
    <t>27/12/2019, 24/01/2020</t>
  </si>
  <si>
    <t>903-456</t>
  </si>
  <si>
    <t>829-426</t>
  </si>
  <si>
    <t>CPS-292-2019</t>
  </si>
  <si>
    <t>19-12-10099776</t>
  </si>
  <si>
    <t>VICTOR JAIME SANCHEZ</t>
  </si>
  <si>
    <t>PRESTAR LOS SERVICIOS PERSONALES DE APOYO A LA GESTION PARA LA CONDUCCION DE LOS VEHICULOS LIVIANOS QUE LE SEAN ASIGNADOS Y QUE SE ENCUENTREN AL SERVICIO DE LA ALCALDIA LOCAL DE RAFAEL URIBE URIBE.</t>
  </si>
  <si>
    <t>CPS-293-2019</t>
  </si>
  <si>
    <t>19-12-10128542</t>
  </si>
  <si>
    <t>MARIO ALONSO SERRANO ACOSTA</t>
  </si>
  <si>
    <t>PRESTAR LOS SERVICIOS PROFESIONALES PARA APOYAR LA OFICINA DE PLANEACIÓN DE LA ALCALDÍA LOCAL DE RAFAEL URIBE URIBE EN EL MARCO DE LA EJECUCION FORMULACION Y SEGUIMIENTO DE LAS METAS DEL PLAN DE DESARROLLO LOCAL.</t>
  </si>
  <si>
    <t>892</t>
  </si>
  <si>
    <t>CPS-294-2019</t>
  </si>
  <si>
    <t>19-12-10159248</t>
  </si>
  <si>
    <t>SANDRA PATRICIA GONZALEZ GONZALES</t>
  </si>
  <si>
    <t>PRESTAR LOS SERVICIOS PROFESIONALES PARA APOYAR LA OFICINA DE PLANEACION DE LA ALCALDIA LOCAL DE RAFEL URIBE URIBE, EN EL MARCO DE LA EJECUCION, FORMULACION Y SEGUIMIENTO DE LAS METAS DEL PLAN DE DESARROLLO LOCAL.</t>
  </si>
  <si>
    <t>905</t>
  </si>
  <si>
    <t>CSU-295-2019</t>
  </si>
  <si>
    <t>Selecion Abreviada Menor Cuantia</t>
  </si>
  <si>
    <t>CO1.PCCNTR.1180437</t>
  </si>
  <si>
    <t>PLANOS Y PLANAS CORPORACIÓN</t>
  </si>
  <si>
    <t>CONTRATAR EL SUMINISTRO, INSTALACION Y PUESTA EN FUNCIONAMIENTO DE SISTEMAS DE ILUMINACION TIPO LED, SOPORTADOS CON ENERGIA SOLAR, PARA LA ZONA DE PARQUEADEROS DE LA ALCALDIA DE RAFAEL URIBE URIBE.</t>
  </si>
  <si>
    <t>CPS-296-2019</t>
  </si>
  <si>
    <t>19-12-10164872</t>
  </si>
  <si>
    <t>JUAN SEBASTIAN LADINO MARTINEZ</t>
  </si>
  <si>
    <t>PRESTAR LOS SERICIO PROFESIONALES PARA APOYAR AL EQUIPO DE PRENSA Y COMUNICACIONES DE LA ALCALDIA LOCAL EN LA REALIZCION DE PRODUCTOS Y PIEZAS DIGITALES, IMPRESAS Y PUBLICITARIAS DE GRAN FORMATO Y DE ANIMACION GRAFICA , ASI COMO APOYAR LA PRODUCCION Y MONTAJE DE EVENTOS</t>
  </si>
  <si>
    <t>CSU-297-2019</t>
  </si>
  <si>
    <t>CO1.PCCNTR.1184435</t>
  </si>
  <si>
    <t>CONSORCIO PLUSEL INGENIEROS-PLM</t>
  </si>
  <si>
    <t>PLUSEL INGENIEROS SAS
 PLUTARCO LANDINEZ MARTINEZ</t>
  </si>
  <si>
    <t>900465391
 6765018</t>
  </si>
  <si>
    <t>CONTRATAR A PRECIOS UNITARIOS FIJOS Y A MONTO AGOTABLE, EL SUMINISTRO DE EMULSION ASFALTICA PARA LA LOCALIDAD DE RAFAEL URIBE URIBE.</t>
  </si>
  <si>
    <t>CPS-298-2019</t>
  </si>
  <si>
    <t>19-12-10115948</t>
  </si>
  <si>
    <t>CRISTHIAN STEVNS VERA ESCOBAR</t>
  </si>
  <si>
    <t>PRESTAR LOS SERVICIOS PROFESIONALES EN EL AREA DE ALMACEN E INVENTARIOS, DESARROLLANDO LAS DIFERENTES ACTIVIDADES A CARGO DE ESTA DEPENDENCIA DE CONFORMIDAD CON LA NATURALEZA DEL SERVICIO Y LOS ESTUDIOS PREVIOS</t>
  </si>
  <si>
    <t>CIN-299-2019</t>
  </si>
  <si>
    <t>19-12-10222842</t>
  </si>
  <si>
    <t>SERVICIOS POSTALES NACIONALES</t>
  </si>
  <si>
    <t>CONTRATAR EL SERVICIO DE CURSO Y ENTREGA DE CORRESPONDENCIA Y DEMAS ENVIOS POSTALES QUE REQUIERA LA ALCALDIA LOCAL DE RAFAEL URIBE URIBE EN LAS MODALIDADES DE CORREO NORMAL , CORREO CERTIFICADO, NOTIEXPRESS Y SERVICIOS POST-EXPRESS A NIVEL URBANO NACIONAL.</t>
  </si>
  <si>
    <t>Servicios de mensajeria</t>
  </si>
  <si>
    <t>3-1-2-02-01-0006-001</t>
  </si>
  <si>
    <t>CMD-300-2019</t>
  </si>
  <si>
    <t>JUNTA DE ACCION COMUNAL BARRIO-GUSTAVO RESTREPO</t>
  </si>
  <si>
    <t>CPS-301-2019</t>
  </si>
  <si>
    <t>CO1.PCCNTR.1185619</t>
  </si>
  <si>
    <t>CORPORACION DIGERATI</t>
  </si>
  <si>
    <t>REALIZAR ACCIONES DE SENSIBILIZACION A FAMILIAS DE LA LOCALIDAD DE RAFAEL URIBE URIBE, SOBRE LA SANA CONVIVENCIA Y RESPETO EN EL MARCO DE LA CELEBRACION DE A SEMANA DEL BUEN TRATO, DE CONFORMIDAD CON LO ESTIPULADO EN EL PROYECTO 1550: ACCIONES DE FORTALECIMIENTO PARA LA PARTICIPACION CIUDADANA Y CONTROL SOCIAL.</t>
  </si>
  <si>
    <t>CPS-302-2019</t>
  </si>
  <si>
    <t>CO1.PCCNTR.1185847</t>
  </si>
  <si>
    <t>MAGIN COMUNICACIONES S.A.S.</t>
  </si>
  <si>
    <t>PRESTAR EL SERVICIO REQUERIDO PARA LA RALIZACION DE EVENTOS DE GRUPOS INDIGENAS Y AFROCOLOMBIANOS PRESENTES EN LA LOCALIDAD DE RAFAEL URIBE URIBE EN EL MARCO DEL PROYECTO DE INVERSION 1540 DEPORTE ARTE Y CULTURA MEJOR PARA TODOS, PARA LA CELEBRACION DE 9º FESTIVAL INDIGENA, CONMEMORACION DEL DIA DE LA AFROCOLOMBIANIDAD Y CONMEMORACION DE LA MUJER AFRO LATINA, AFRO CARIBEÑA Y DE LA DIASPORA DE LA LOCALIDAD DE RAFAEL URIBE URIBE.</t>
  </si>
  <si>
    <t>Deporte Arte y Cultura mejor para todos</t>
  </si>
  <si>
    <t>3-3-1-15-01-11-1540-000</t>
  </si>
  <si>
    <t>CPS-303-2019</t>
  </si>
  <si>
    <t>19-12-10144767</t>
  </si>
  <si>
    <t>PRESTAR LOS SERVICIOS PROFESIONALES EESPECIALIZADOS COMO ABOGADO PARA APOYAR AL DESAPCHO DEL ALCALDE LOCAL EN EL ANALISI, REVISION, TRAMTE SUSCRIPCION DE ACTOS ADMINISTRATIVOS, DESPACHOS COMISORIOS, TUTEELAS SOLICITUDES DE ENTES DE CONTROL Y LOS DEMAS CONCEPTO JURIDICOS QUE SE LE SOLICITEN.</t>
  </si>
  <si>
    <t>916</t>
  </si>
  <si>
    <t>889</t>
  </si>
  <si>
    <t>CPS-304-2019</t>
  </si>
  <si>
    <t>19-12-10170320</t>
  </si>
  <si>
    <t>JULIO ROBERTO ARBOLEDA SAMPER</t>
  </si>
  <si>
    <t>PRESTAR LOS SERVICIOS PERSONALES DE APOYO A LA GESTION PARA EL MANEJO DE LOS DOCUMENTOS OFICIALES, MEDIANTE LA APLICACION E IMPLEMENTACION DEL SISTEMA ORFEO, EN LAS DIFERENTES DEPENDENCIAS DE LA ALCALDIA LOCAL DE RAFAEL URIBE URIBE.</t>
  </si>
  <si>
    <t>926</t>
  </si>
  <si>
    <t>881</t>
  </si>
  <si>
    <t>CI-305-2019</t>
  </si>
  <si>
    <t>Concurso de meritos</t>
  </si>
  <si>
    <t>CO1.PCCNTR.1194021</t>
  </si>
  <si>
    <t>CONSORCIO INTERVENTORIA 2020</t>
  </si>
  <si>
    <t>REALIZAR LA INTERVENTORIA TECNICA, ADMINISTRATIVA, FINANCIERA, AMBIENTAL, SOCIAL Y JURIDICA A LA ELABORACION DE ESTUDIOS Y DISEÑOS DE LA MALLA VIAL, ESPACIO PUBLICO, ESCALERAS Y OBRAS COMPLEMENTARIAS DE LA LOCALIDAD DE RAFAEL URIBE URIBE, EN BOGOTA D.C.</t>
  </si>
  <si>
    <t>Malla vial local y espacio publico</t>
  </si>
  <si>
    <t>3-3-1-1-02-18-1544-000</t>
  </si>
  <si>
    <t>CPS-306-2019</t>
  </si>
  <si>
    <t>CO1.PCCNTR.1195255</t>
  </si>
  <si>
    <t>GERENCIA PUBLICA Y PRIVADA SAS</t>
  </si>
  <si>
    <t>CONTRATAR EL SERVICIO PARA LA TOMA FÍSICA, VERIFICACIÓN, CLASIFICACIÓN Y ACTUALIZACIÓN DE LA INFORMACIÓN DE BIENES MUEBLES E INMUEBLES DE PROPIEDAD Y/O A CARGO DEL FONDO DE DESARROLLO LOCAL DE RAFAEL URIBE URIBE Y LA MEDICIÓN POSTERIOR, DETERIORO DE LOS BIENES CLASIFICADOS COMO PROPIEDAD, PLANTA Y EQUIPO, DE CONFORMIDAD CON LAS DISPOSICIONES LEGALES VIGENTES</t>
  </si>
  <si>
    <t>13</t>
  </si>
  <si>
    <t>CPS-307-2019</t>
  </si>
  <si>
    <t>CO1.PCCNTR.1210637</t>
  </si>
  <si>
    <t>FUNDACION DE CIENCIA Y TECNOLOGIA GLOBAL FUNCITEG</t>
  </si>
  <si>
    <t>PRESTAR EL SERVICIO PARA EL FORTALECIMIENTO DE LA PARTICIPACIÓN DE MUJERES EN LA CONMEMORACIÓN DEL DÍA INTERNACIONAL DE LA NO VIOLENCIA CONTRA LAS MUJERES Y EL DÍA CONTRA EL FEMINICIDIO EN LA LOCALIDAD RAFAEL URIBE URIBE, EN EL MARCO DEL PROYECTO 1550: ACCIONES DE FORTALECIMIENTO PARA LA PARTICIPACIÓN CIUDADANA Y CONTROL SOCIA</t>
  </si>
  <si>
    <t>COP-308-2019</t>
  </si>
  <si>
    <t>Licitacion Publica</t>
  </si>
  <si>
    <t>Obra publica</t>
  </si>
  <si>
    <t>CO1.PCCNTR.1213716</t>
  </si>
  <si>
    <t>IB PARQUES BOGOTA</t>
  </si>
  <si>
    <t>INCITECO SAS
 BALLEN Y CIA SAS</t>
  </si>
  <si>
    <t>800104214
 830118155</t>
  </si>
  <si>
    <t>REALIZAR EL MANTENIMIENTO, ADECUACION Y REHABILITACION DE LOS PARQUES VECINALES Y DE BOLSILLO POR EL SISTEMA DE PRECIOS UNITARIOS FIJOS, A MONTO AGOTABLE EN LA LOCALIDAD DE RAFAEL URIBE URIBE</t>
  </si>
  <si>
    <t>garantia y disfrute del esapcio publico</t>
  </si>
  <si>
    <t>PAULO MAURICIO CASTRO AVILA</t>
  </si>
  <si>
    <t>CPS-309-2019</t>
  </si>
  <si>
    <t>CO1.PCCNTR.1218135</t>
  </si>
  <si>
    <t>CORPORACION SOLIDARIDAD Y TRABAJO</t>
  </si>
  <si>
    <t>PRESTAR LOS SERVICIOS LOGÍSTICOS PARA REALIZAR LA CONMEMORACIÓN DEL DÍA COMUNAL EN LA LOCALIDAD RAFAEL URIBE URIBE, DE CONFORMIDAD CON LO ESTABLECIDO EN EL PROYECTO 1550: ACCIONES DE FORTALECIMIENTO PARA LA PARTICIPACIÓN CIUDADANA Y CONTROL SOCIAL</t>
  </si>
  <si>
    <t>CCV-310-2019</t>
  </si>
  <si>
    <t>CO1.PCCNTR.1218221</t>
  </si>
  <si>
    <t>GRUPO EMPRESARIAL MADEX SAS</t>
  </si>
  <si>
    <t>CONTRATAR A TÍTULO DE COMPRAVENTA, CON PRECIOS UNITARIOS Y SIN FÓRMULA DE REAJUSTE, LA ADQUISICIÓN, INSTALACIÓN Y PUESTA EN FUNCIONAMIENTO DE ELEMENTOS DE DOTACIÓN DE UNIDADES OPERATIVAS DE LA SDIS DE LA LOCALIDAD DE RAFAEL URIBE URIBE, DE CONFORMIDAD CON LAS ESPECIFICACIONES Y CANTIDADES ESTABLECIDAS EN LOS ESTUDIOS PREVIOS Y LA FICHA TÉCNICA, EN EL MARCO DEL PROYECTO 1535, DENOMINADO “DESARROLLO INTEGRAL PARA LA PRIMERA INFANCIA.</t>
  </si>
  <si>
    <t>Desarrollo inegral par ala primera infancia</t>
  </si>
  <si>
    <t>3-3-1-15-01-02-1535-000</t>
  </si>
  <si>
    <t>CCV-311-2019</t>
  </si>
  <si>
    <t>CO1.PCCNTR.1230414</t>
  </si>
  <si>
    <t>COMERCIALIZADORA INTEGRAL BDT S.A.S</t>
  </si>
  <si>
    <t>CONTRATAR A TITULO DE COMPRAVENTA, CON PRECIOS UNITARIOS FIJOS Y SIN FÓRMULA DE REAJUSTE LA ADQUISICIÓN, PUESTA A PUNTO Y ENTREGA DE LOS INSTRUMENTOS MUSICALES NECESARIOS PARA FORTALECER EL CENTRO FILARMÒNICO DE RAFAEL URIBE URIBE, DE CONFORMIDAD CON LAS CANTIDADES, Y ESPECIFICACIONES TÉCNICAS CONTENIDAS EN LA FICHA TÉCNICA, LOS ESTUDIOS PREVIOS Y EL PLIEGO DE CONDICIONES</t>
  </si>
  <si>
    <t>Deporte arte y cultura mejor para todos</t>
  </si>
  <si>
    <t>CPS-312-2019</t>
  </si>
  <si>
    <t>Selección Abreviada Menor cuantia</t>
  </si>
  <si>
    <t>CO1.PCCNTR.1234052</t>
  </si>
  <si>
    <t>SOLUTION COPY LTDA</t>
  </si>
  <si>
    <t>CONTRATAR EL SERVICIO DE IMPRESORAS PARA EL FUNCIONAMIENTO DE LA ALCALDÍA LOCAL DE RAFAEL URIBE URIBE</t>
  </si>
  <si>
    <t>Servicios de arrendamiento sin opcion de compra de computadores sin operario ;Servicios de arrendaminto sin opcion de compra otros bienes,Apoyo e iguldad adulto mayor.</t>
  </si>
  <si>
    <t>3-1-2-02-02-02-0003-003, 3-1-2-02-02-02-0003-004, 3-3-1-15-01-03-1536-000</t>
  </si>
  <si>
    <t>CPS-313-2019</t>
  </si>
  <si>
    <t>CO1.PCCNTR.1236756</t>
  </si>
  <si>
    <t>FUNDACION SOCIAL VIVE COLOMBIA</t>
  </si>
  <si>
    <t>REALIZAR ENCUENTROS NAVIDEÑOS Y UNA TARDE NAVIDEÑA PARA FOMENTAR LAS TRADICIONES CULTURALES DECEMBRINAS EN LA LOCALIDAD DE RAFAEL URIBE URIBE</t>
  </si>
  <si>
    <t>CI-314-2019</t>
  </si>
  <si>
    <t>CO1.PCCNTR.1237012</t>
  </si>
  <si>
    <t>REALIZAR LA INTERVENTORIA TECNICA, ADMINISTRATIVA, JURIDICA, SOCIAL, AMBIENTAL Y FIANCIERA DEL CONTRATO DE OBRA PUBLICA, DERIVADO DEL PROCESO FDLRUU-220-2019, CUYO OBJETO ES: REALIZAR EL MNTENIMIENTO, ADECUACION Y REHABILITACION DE LOS PARQUES VECINALES Y DE BOLSILO POR EL SISTEMA DE PRECIOS UNITARIOS FIJOS, A MONTO AGOTABLE EN LA LOCALIDAD DE RAFAEL URIBE URIBE.</t>
  </si>
  <si>
    <t>CPS-315-2019</t>
  </si>
  <si>
    <t>CO1.PCCNTR.1240350</t>
  </si>
  <si>
    <t>ASOCIACION EMPRENDER PROYECTOS ASOEMPRO</t>
  </si>
  <si>
    <t>PRESTAR EL SERVICIO DE APOYO LOGÍSTICO PARA LA REALIZACIÓN DEL FESTIVAL DE HIP HOP RAFAEL URIBE URIBE 2019, EN EL MARCO DEL PROYECTO 1550: ACCIONES DE FORTALECIMIENTO PARA LA PARTICIPACIÓN CIUDADANA Y CONTROL SOCIAL</t>
  </si>
  <si>
    <t>CSU-316-2019</t>
  </si>
  <si>
    <t>CO1.PCCNTR.1238201</t>
  </si>
  <si>
    <t>INVERSIONES ARCHIVOS Y SERVICIOS SAS</t>
  </si>
  <si>
    <t>SUMINISTRO E INSTALACION DE ARCHIVADORES RODANTES PARA USO EN EL AREA DE GESTIÓN DOCUMENTAL DE LA ALCALDIA LOCAL DE RAFAEL URIBE URIBE.</t>
  </si>
  <si>
    <t>Apoyo a la Gestion public local</t>
  </si>
  <si>
    <t>CMD-317-2019</t>
  </si>
  <si>
    <t>JUNTA DE ACCION COMUNAL BARRIO RINCON DEL VALLE</t>
  </si>
  <si>
    <t>EL COMODATARIO RECIBE DEL COMODANTE EN PRÉSTAMO DE USO A TÍTULO GRATUITO Y CON CARGO A RESTITUIR BIENES MUEBLES DE PROPIEDAD ÚNICA Y EXCLUSIVA DEL FONDO DE DESARROLLO DE RAFAEL URIBE URIBE, SOBRE LOS CUALES NO PESA NINGÚN GRAVAMEN O LIMITACIÓN ALGUNA, LOS MISMOS SE DESCRIBEN CON LAS CARACTERÍSTICAS Y DEMÁS ESPECIFICACIONES EN EL ALCANCE DEL OBJETO, PARA IDENTIFICARLOS EN FORMA CLARA Y PRECISA.</t>
  </si>
  <si>
    <t>CI-318-2019</t>
  </si>
  <si>
    <t>19-12-10231507</t>
  </si>
  <si>
    <t>UNIVERSIDAD NACIONAL DE COLOMBIA</t>
  </si>
  <si>
    <t>FORTALECER ORGANIZACIONES INSTANCIAS Y EXPRESIONES SOCIALES CIUDADANAS E EL MARCO DEL MODELO DE PARTICIPACION UNO MAS UNO = TODOS, UNA MAS UNA =TODAS Y BRINDAR FORMACION EN MECANISMOS DE CONTROL SOCIAL Y POLITICAS PUBLICAS EN LA LOCALIDAD DE RAFAEL URIBE</t>
  </si>
  <si>
    <t>CMD-319-2019</t>
  </si>
  <si>
    <t>JUNTA DE ACCION COMUNAL BARRIO CIUDAD QUIROGA I SECTOR</t>
  </si>
  <si>
    <t>CI-320-2019</t>
  </si>
  <si>
    <t>CO1.PCCNTR.1247702</t>
  </si>
  <si>
    <t>INTERVENTORIA Y CONSTRUCIVILES SAS</t>
  </si>
  <si>
    <t>REALIZAR LA INTERVENTORÍA TÉCNICA, ADMINISTRATIVA, LEGAL, FINANCIERA, SOCIAL, AMBIENTAL Y DE SEGURIDAD Y SALUD EN EL TRABAJO (SST), DEL CONTRATO DE OBRA PÚBLICA QUE TIENE POR OBJETO: “EJECUTAR LAS OBRAS Y ACTIVIDADES PARA LA CONSERVACIÓN DE LA MALLA VIAL Y ESPACIO PÚBLICO DE LA LOCALIDAD DE RAFAEL URIBE URIBE EN BOGOTÁ, D. C.” DERIVADO DEL PROCESO DE LA LICITACIÓN PUBLICA No. FDLRUU-LP-224-2019</t>
  </si>
  <si>
    <t>COP-321-2019</t>
  </si>
  <si>
    <t>CO1.PCCNTR.1249201</t>
  </si>
  <si>
    <t>CONSORCIO RU 2020</t>
  </si>
  <si>
    <t>INGEVOLCO SAS
 ESTUDIOS E INGENIERIA SAS</t>
  </si>
  <si>
    <t>900316090
 900351236</t>
  </si>
  <si>
    <t>EJECUTAR LAS OBRAS Y ACTIVIDADES PARA LA CONSERVACIÓN DE LA MALLA VIAL Y ESPACIO PÚBLICO DE LA LOCALIDAD DE RAFAEL URIBE URIBE EN BOGOTÁ, D. C.</t>
  </si>
  <si>
    <t>CPS-322-2019</t>
  </si>
  <si>
    <t>CO1.PCCNTR.1245432</t>
  </si>
  <si>
    <t>FUNDACION PARA EL DESARROLLO SOCIOCULTURAL DEPORTIVO Y COMUNITARIO-FUNDESCO</t>
  </si>
  <si>
    <t>DESARROLLAR ACCIONES DE FORMACION Y FOMENTO DE LAS PRACTICAS DEL ARTE Y LA CULTURA A TRAVES DE LA ESCUELA DE FORMACION ARTISTICA Y CULTURAL EN LA LOCALIDAD DE RAFAEL URIBE URIBE, ENEL MARCO DEL PROYECTO 1540 DEPORTE ARTE Y CULTUA MEJOR PARA TODOS</t>
  </si>
  <si>
    <t>POR INICIAR</t>
  </si>
  <si>
    <t>CPS-323-2019</t>
  </si>
  <si>
    <t>CO1.PCCNTR.1245538</t>
  </si>
  <si>
    <t>DESARROLLAR ACCIONES DE FORMACION Y FOMENTO DE LAS PRACTICAS DEPORTIVAS, RECREATIVAS Y DE ACTIVIDAD FISICA POR MEDIO DE LAS ESCUELAS DE FORMACION DEPORTIVA EN LA LOCALIDAD DE RAFAEL URIBE URIBE, EL EL MARCO DEL PROYECTO DE INVERSION No.1540 DEPORTE, ARTE Y CULTURA MEJOR PARA TODOS</t>
  </si>
  <si>
    <t>CPS-324-2019</t>
  </si>
  <si>
    <t>CO1.PCCNTR.1245614</t>
  </si>
  <si>
    <t>ASOCIACION PARA EL DESARRROLLO INTEGRAL DE LA FAMILIA COLOMBIANA ADIFCOL</t>
  </si>
  <si>
    <t>PRESTAR LOS SERVICIOS PARA REALIZAR LAS SESIONES DE ACTIVIDAD FÍSICA Y RECREATIVAS DIRIGIDA A PERSONAS MAYORES DE LA LOCALIDAD, ASÍ COMO UNA SALIDA RECREATIVA</t>
  </si>
  <si>
    <t>CPS-325-2019</t>
  </si>
  <si>
    <t>CO1.PCCNTR.1245431</t>
  </si>
  <si>
    <t>PEDRO ANTONIO TOLEDO PENAGOS</t>
  </si>
  <si>
    <t>PRESTAR LOS SERVICIOS DE CUBRIMIENTO PERIODÍSTICO, REDACCIÓN, FOTOGRAFÍA PROFESIONAL, DIAGRAMACIÓN, CORRECCIÓN DE ESTILO, IMPRESIÓN Y DISTRIBUCIÓN DEL PERIÓDICO LOCAL DENOMINADO “AL DÍA CON LA CIUDADANÍA” DE LA LOCALIDAD DE RAFAEL URIBE URIBE</t>
  </si>
  <si>
    <t>Servicios editoriales a comision o por contrato</t>
  </si>
  <si>
    <t>3-1-2-02-02-03-0007-001</t>
  </si>
  <si>
    <t>CPS-326-2019</t>
  </si>
  <si>
    <t>CO1.PCCNTR.1245643</t>
  </si>
  <si>
    <t>FUNDACION ECODES</t>
  </si>
  <si>
    <t>“DESARROLLAR ACCIONES DE SENSIBILIZACIÓN EN TENENCIA RESPONSABLE DE MASCOTAS, CAMPAÑA DE ADOPCIÓN Y ESTERILIZACIÓN DE CANINOS(AS) Y FELINOS(AS) EN LA LOCALIDAD DE RAFAEL URIBE URIBE, EN EL MARCO DEL PROYECTO ESTRATÉGICO 1548 DENOMINADO: CUIDADO Y MANEJO DE MASCOTAS”</t>
  </si>
  <si>
    <t>Cuidado y manejo de mascotas</t>
  </si>
  <si>
    <t>3-3-1-15-06-38-1548-000</t>
  </si>
  <si>
    <t>CPS-327-2019</t>
  </si>
  <si>
    <t>CO1.PCCNTR.1247611</t>
  </si>
  <si>
    <t>IMPECOS SAS</t>
  </si>
  <si>
    <t>DESARROLLAR ACCIONES INTEGRALES DE AGRICULTURA URBANA EN LA LOCALIDAD DE RAFAEL URIBE URIBE, DE CONFORMIDAD CON EL PROYECTO ESTRATÉGICO 1547 ACCIONES DE AGRICULTURA URBANA</t>
  </si>
  <si>
    <t>Acciones de agricultura urbana</t>
  </si>
  <si>
    <t>3-3-1-15-06-38-1547-000</t>
  </si>
  <si>
    <t>CPS-328-2019</t>
  </si>
  <si>
    <t>CO1.PCCNTR.1247722</t>
  </si>
  <si>
    <t>ASOCIACION DE HOGARES SI A LA VIDA</t>
  </si>
  <si>
    <t>PRESTAR LOS SERVICIOS PARA DESARROLLAR EL PROCESO DE FORMACIÓN DEPORTIVA EN DEPORTES URBANOS Y NUEVAS TENDENCIAS - DUNT PARA LOS HABITANTES DE LA LOCALIDAD DE RAFAEL URIBE URIBE</t>
  </si>
  <si>
    <t>Deporte arte y cultuta mejor para todos</t>
  </si>
  <si>
    <t>CPS-329-2019</t>
  </si>
  <si>
    <t>Prestacion de Servicios</t>
  </si>
  <si>
    <t>19-12-10236400</t>
  </si>
  <si>
    <t>ASCENSORES SCHINDLER DE COLOMBIA SAS</t>
  </si>
  <si>
    <t>PRESTAR EL SERVICIO DE MANTENINIENTO PREVENTIVO Y CORRECTIVO CON BOLSA DE REPUESTOS AL ASCENSOR MARCA SCHINDLER ANDINO DE PROPIEDAD DE LA ALCALDIA LOCAL DE RAFAEL URIBE URIBE</t>
  </si>
  <si>
    <t>Maquinaria y aparatos electricos , Servicios de mantenimeinto y reparacion de ascensores y escaleras mecanicas</t>
  </si>
  <si>
    <t>0, 0006</t>
  </si>
  <si>
    <t>3-1-2-02-01-03-0006-000, 3-1-2-02-02-03-0006-011</t>
  </si>
  <si>
    <t>CPS-330-2019</t>
  </si>
  <si>
    <t>CO1.PCCNTR.1249901</t>
  </si>
  <si>
    <t>DESARROLLAR ACCIONES PARA EL FORTALECIMIENTO DE LA PARTICIPACIÓN DE LA MESA LGBTI EN LA LOCALIDAD DE RAFAEL URIBE URIBE EN EL MARCO DEL PROYECTO 1550 ACCIONES DE FORTALECIMIENTO PARA LA PARTICIPACIÓN CIUDADANA Y CONTRO SOCIAL</t>
  </si>
  <si>
    <t>3-1-15-07-45-1550-000</t>
  </si>
  <si>
    <t>COP-331-2019</t>
  </si>
  <si>
    <t>CO1.PCCNTR.1250207</t>
  </si>
  <si>
    <t>CARLOS RODOLFO DAZA RAMIREZ</t>
  </si>
  <si>
    <t>EJECUTAR LAS OBRAS DE MANTENIMIENTO INTEGRAL Y REPARACIONES LOCATIVAS A LAS INSTALACIONES DE LA SEDE DE LA ALCALDÍA LOCAL DE RAFAEL URIBE URIBE, LOCALIZADA EN LA CALLE 32 SUR NO. 23 – 62, POR EL SISTEMA DE PRECIOS UNITARIOS FIJOS, A MONTO AGOTABLE Y SIN FORMULA DE REAJUSTE; DE ACUERDO CON LA DESCRIPCIÓN, ESPECIFICACIONES TÉCNICAS Y DEMÁS CONDICIONES ESTABLECIDAS EN EL PLIEGO DE CONDICIONES Y LA PROPUESTA PRESENTADA</t>
  </si>
  <si>
    <t>Servicios de reparacion de otroos bienes</t>
  </si>
  <si>
    <t>3-1-2-02-02-03-0006-012</t>
  </si>
  <si>
    <t>CON-332-2019</t>
  </si>
  <si>
    <t>Consultoria</t>
  </si>
  <si>
    <t>CO1.PCCNTR.1250508</t>
  </si>
  <si>
    <t>UT E&amp;D PARQUES</t>
  </si>
  <si>
    <t>ARQUITECTURA MAS VERDE SAS
 ADMINISTRACION PUBLICA COOPERATIVA DE MUNICIPIOS DE COLOMBIA- , HACER DE COLOMBIA LTDA</t>
  </si>
  <si>
    <t>900361140
 900023515 -,800028222</t>
  </si>
  <si>
    <t>35% ,
 30%-, 35%</t>
  </si>
  <si>
    <t>CONTRATAR POR EL SISTEMA DE PRECIOS GLOBAL FIJO SIN FORMULA DE REAJUSTE, Y A MONTO AGOTABLE, LOS ESTUDIOS Y DISEÑOS PARA LA CONSTRUCCIÓN DE PARQUES VECINALES Y DE BOLSILLO DE LA LOCALIDAD DE RAFAEL URIBE</t>
  </si>
  <si>
    <t>CI-333-2019</t>
  </si>
  <si>
    <t>CO1.PCCNTR.1250206</t>
  </si>
  <si>
    <t>LOGIA 3 ASOCIADOS S.A.S</t>
  </si>
  <si>
    <t>REALIZAR LA INTERVENTORIA TECNICA, ADMINISTRATIVA, JURIDICA, SOCIAL, AMBIENTAL, Y FINANCIERA DEL CONTRATO DE CONSULTORIA DERIVADO DEL PROCESO FDLRUU-CMA-246-2019, CUYO OBJETO ES CONTRATAR POR SISTEMA DE PRECIOS GLOBAL FIJO SIN FORMULA DE REAJUSTE Y AMONTO AGOTABLE LOS ESTUDIOS Y DISEÑOS PARA LA CONSTRUCCION DE PARQUES VECINALES Y DE BOLSILLO DE LA LOCALIDAD DE RAFAEL URIBE URIBE</t>
  </si>
  <si>
    <t>3-3-15-02-17-1543-000</t>
  </si>
  <si>
    <t>LP-334-2019</t>
  </si>
  <si>
    <t>CO1.PCCNTR.1250811</t>
  </si>
  <si>
    <t>CONSORCIO JH 233</t>
  </si>
  <si>
    <t>HRM INGENIERIA SAS
 JESUS ELKIN HERNANDEZ ROJAS</t>
  </si>
  <si>
    <t>900438670
 6774345</t>
  </si>
  <si>
    <t>90% 
 10%</t>
  </si>
  <si>
    <t>EJECUTAR LAS OBRAS Y ACTIVIDADES PARA LA CONSTRUCCIÓN DE MALLA VIAL Y ESPACIO PÚBLICO DE LA LOCALIDAD DE RAFAEL URIBE URIBE EN BOGOTÁ, D.C.</t>
  </si>
  <si>
    <t>OC-44226</t>
  </si>
  <si>
    <t>Orden de Compra</t>
  </si>
  <si>
    <t>DISTRIBUIDORA NISSAN S.A</t>
  </si>
  <si>
    <t>PROMOVER ACTIVIDADES QUE FORTALEZCAN LA SEGURIDADY LA CONVIVENCIA EN LA LOCALIDAD D RAFAEL URIBE URIBE</t>
  </si>
  <si>
    <t>Convivencia ciudadana y seguridad saocial</t>
  </si>
  <si>
    <t>CMD-335-2019</t>
  </si>
  <si>
    <t>PERIODICO EL USUARIO DE LA SALUD DE LA LOCALIDAD DE RAFAEL URIBE URIBE</t>
  </si>
  <si>
    <t>CMD-336-2019</t>
  </si>
  <si>
    <t>MEDIO COMUNITARIO AZURE PRODUCCIONES WWW.SALSAYSON.CO.COM</t>
  </si>
  <si>
    <t>Con corte a 29.Feb.2020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</si>
</sst>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240A]\ #,##0;[Red]\-[$$-240A]\ #,##0"/>
    <numFmt numFmtId="165" formatCode="0_ ;[Red]\-0\ "/>
    <numFmt numFmtId="166" formatCode="dd/mm/yyyy"/>
    <numFmt numFmtId="167" formatCode="d/m/yyyy"/>
  </numFmts>
  <fonts count="11" x14ac:knownFonts="1">
    <font>
      <sz val="11"/>
      <color rgb="FF000000"/>
      <name val="Calibri"/>
    </font>
    <font>
      <b/>
      <u/>
      <sz val="14"/>
      <color rgb="FF000000"/>
      <name val="Garamond"/>
    </font>
    <font>
      <sz val="11"/>
      <color rgb="FF000000"/>
      <name val="Garamond"/>
    </font>
    <font>
      <sz val="14"/>
      <color rgb="FF000000"/>
      <name val="Garamond"/>
    </font>
    <font>
      <b/>
      <u/>
      <sz val="11"/>
      <color rgb="FF000000"/>
      <name val="Garamond"/>
    </font>
    <font>
      <sz val="11"/>
      <color theme="1"/>
      <name val="Garamond"/>
    </font>
    <font>
      <b/>
      <sz val="11"/>
      <color rgb="FF000000"/>
      <name val="Garamond"/>
    </font>
    <font>
      <b/>
      <sz val="11"/>
      <color rgb="FFFFFFFF"/>
      <name val="Garamond"/>
    </font>
    <font>
      <sz val="9"/>
      <color rgb="FF000000"/>
      <name val="Garamond"/>
    </font>
    <font>
      <b/>
      <sz val="11"/>
      <name val="Garamond"/>
      <family val="1"/>
    </font>
    <font>
      <sz val="11"/>
      <name val="Calibri"/>
      <family val="2"/>
    </font>
  </fonts>
  <fills count="8">
    <fill>
      <patternFill patternType="none"/>
    </fill>
    <fill>
      <patternFill patternType="gray125"/>
    </fill>
    <fill>
      <patternFill patternType="solid">
        <fgColor rgb="FF5B9BD5"/>
        <bgColor rgb="FF5B9BD5"/>
      </patternFill>
    </fill>
    <fill>
      <patternFill patternType="solid">
        <fgColor rgb="FFFFFFFF"/>
        <bgColor rgb="FFFFFFFF"/>
      </patternFill>
    </fill>
    <fill>
      <patternFill patternType="solid">
        <fgColor rgb="FFFFFF00"/>
        <bgColor rgb="FFFFFF00"/>
      </patternFill>
    </fill>
    <fill>
      <patternFill patternType="solid">
        <fgColor theme="8" tint="0.79998168889431442"/>
        <bgColor rgb="FFBDD6EE"/>
      </patternFill>
    </fill>
    <fill>
      <patternFill patternType="solid">
        <fgColor theme="8" tint="0.79998168889431442"/>
        <bgColor indexed="64"/>
      </patternFill>
    </fill>
    <fill>
      <patternFill patternType="solid">
        <fgColor theme="8" tint="0.79998168889431442"/>
        <bgColor rgb="FF5B9BD5"/>
      </patternFill>
    </fill>
  </fills>
  <borders count="6">
    <border>
      <left/>
      <right/>
      <top/>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58">
    <xf numFmtId="0" fontId="0" fillId="0" borderId="0" xfId="0"/>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14" fontId="2" fillId="0" borderId="0" xfId="0" applyNumberFormat="1" applyFont="1" applyAlignment="1">
      <alignment vertical="center" wrapText="1"/>
    </xf>
    <xf numFmtId="164" fontId="2" fillId="0" borderId="0" xfId="0" applyNumberFormat="1" applyFont="1" applyAlignment="1">
      <alignment horizontal="right" vertical="center" wrapText="1"/>
    </xf>
    <xf numFmtId="0" fontId="0"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14" fontId="3" fillId="0" borderId="0" xfId="0" applyNumberFormat="1" applyFont="1" applyAlignment="1">
      <alignment vertical="center" wrapText="1"/>
    </xf>
    <xf numFmtId="164" fontId="3" fillId="0" borderId="0" xfId="0" applyNumberFormat="1" applyFont="1" applyAlignment="1">
      <alignment horizontal="right" vertical="center" wrapText="1"/>
    </xf>
    <xf numFmtId="0" fontId="4" fillId="0" borderId="0" xfId="0" applyFont="1" applyAlignment="1">
      <alignment horizontal="center" vertical="center" wrapText="1"/>
    </xf>
    <xf numFmtId="1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0" xfId="0" applyFont="1" applyAlignment="1">
      <alignment horizontal="left" vertical="center" wrapText="1"/>
    </xf>
    <xf numFmtId="165"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164" fontId="7" fillId="2" borderId="5" xfId="0" applyNumberFormat="1" applyFont="1" applyFill="1" applyBorder="1" applyAlignment="1">
      <alignment horizontal="center" vertical="center" wrapText="1"/>
    </xf>
    <xf numFmtId="0" fontId="5"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1" fontId="2" fillId="3" borderId="5" xfId="0" applyNumberFormat="1" applyFont="1" applyFill="1" applyBorder="1" applyAlignment="1">
      <alignment horizontal="left" vertical="center" wrapText="1"/>
    </xf>
    <xf numFmtId="1" fontId="2" fillId="3" borderId="5" xfId="0" applyNumberFormat="1" applyFont="1" applyFill="1" applyBorder="1" applyAlignment="1">
      <alignment horizontal="center" vertical="center" wrapText="1"/>
    </xf>
    <xf numFmtId="0" fontId="2" fillId="3" borderId="5" xfId="0" applyFont="1" applyFill="1" applyBorder="1" applyAlignment="1">
      <alignment horizontal="left" vertical="center" wrapText="1"/>
    </xf>
    <xf numFmtId="14" fontId="2" fillId="3" borderId="5" xfId="0" applyNumberFormat="1" applyFont="1" applyFill="1" applyBorder="1" applyAlignment="1">
      <alignment horizontal="center" vertical="center" wrapText="1"/>
    </xf>
    <xf numFmtId="164" fontId="2" fillId="3" borderId="5" xfId="0" applyNumberFormat="1" applyFont="1" applyFill="1" applyBorder="1" applyAlignment="1">
      <alignment horizontal="right" vertical="center" wrapText="1"/>
    </xf>
    <xf numFmtId="165" fontId="2" fillId="3" borderId="5" xfId="0" applyNumberFormat="1" applyFont="1" applyFill="1" applyBorder="1" applyAlignment="1">
      <alignment horizontal="center" vertical="center" wrapText="1"/>
    </xf>
    <xf numFmtId="164" fontId="5" fillId="3" borderId="5" xfId="0" applyNumberFormat="1" applyFont="1" applyFill="1" applyBorder="1" applyAlignment="1">
      <alignment horizontal="right" vertical="center" wrapText="1"/>
    </xf>
    <xf numFmtId="164" fontId="5" fillId="3" borderId="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0" fontId="2" fillId="3" borderId="5" xfId="0" applyFont="1" applyFill="1" applyBorder="1" applyAlignment="1">
      <alignment vertical="center" wrapText="1"/>
    </xf>
    <xf numFmtId="1" fontId="6" fillId="3" borderId="5" xfId="0" applyNumberFormat="1" applyFont="1" applyFill="1" applyBorder="1" applyAlignment="1">
      <alignment horizontal="left" vertical="center" wrapText="1"/>
    </xf>
    <xf numFmtId="166" fontId="2" fillId="3" borderId="5"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166" fontId="5" fillId="3" borderId="5" xfId="0" applyNumberFormat="1" applyFont="1" applyFill="1" applyBorder="1" applyAlignment="1">
      <alignment horizontal="right" vertical="center" wrapText="1"/>
    </xf>
    <xf numFmtId="49" fontId="5" fillId="3" borderId="5" xfId="0" applyNumberFormat="1" applyFont="1" applyFill="1" applyBorder="1" applyAlignment="1">
      <alignment horizontal="right" vertical="center" wrapText="1"/>
    </xf>
    <xf numFmtId="14" fontId="2" fillId="4" borderId="5" xfId="0" applyNumberFormat="1" applyFont="1" applyFill="1" applyBorder="1" applyAlignment="1">
      <alignment horizontal="center" vertical="center" wrapText="1"/>
    </xf>
    <xf numFmtId="167" fontId="2" fillId="3" borderId="5"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left" vertical="center" wrapText="1"/>
    </xf>
    <xf numFmtId="0" fontId="2" fillId="3" borderId="0" xfId="0" applyFont="1" applyFill="1" applyAlignment="1">
      <alignment horizontal="right" vertical="center" wrapText="1"/>
    </xf>
    <xf numFmtId="0" fontId="5" fillId="3" borderId="0" xfId="0" applyFont="1" applyFill="1" applyAlignment="1">
      <alignment horizontal="right" vertical="center" wrapText="1"/>
    </xf>
    <xf numFmtId="0" fontId="0" fillId="3" borderId="0" xfId="0" applyFont="1" applyFill="1" applyAlignment="1">
      <alignment vertical="center" wrapText="1"/>
    </xf>
    <xf numFmtId="0" fontId="0" fillId="3" borderId="0" xfId="0" applyFont="1" applyFill="1" applyAlignment="1">
      <alignment horizontal="center" vertical="center" wrapText="1"/>
    </xf>
    <xf numFmtId="0" fontId="2" fillId="0" borderId="5" xfId="0" applyFont="1" applyBorder="1" applyAlignment="1">
      <alignment horizontal="center" vertical="center" wrapText="1"/>
    </xf>
    <xf numFmtId="164" fontId="9" fillId="7" borderId="5" xfId="0" applyNumberFormat="1" applyFont="1" applyFill="1" applyBorder="1" applyAlignment="1">
      <alignment horizontal="center" vertical="center" wrapText="1"/>
    </xf>
    <xf numFmtId="0" fontId="9" fillId="5" borderId="2" xfId="0" applyFont="1" applyFill="1" applyBorder="1" applyAlignment="1">
      <alignment horizontal="center" vertical="center" wrapText="1"/>
    </xf>
    <xf numFmtId="0" fontId="10" fillId="6" borderId="3" xfId="0" applyFont="1" applyFill="1" applyBorder="1"/>
    <xf numFmtId="0" fontId="10" fillId="6"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outlinePr summaryBelow="0" summaryRight="0"/>
  </sheetPr>
  <dimension ref="A1:AI1001"/>
  <sheetViews>
    <sheetView showGridLines="0" tabSelected="1" zoomScale="80" zoomScaleNormal="80" workbookViewId="0">
      <pane xSplit="1" ySplit="5" topLeftCell="B6" activePane="bottomRight" state="frozen"/>
      <selection pane="topRight" activeCell="B1" sqref="B1"/>
      <selection pane="bottomLeft" activeCell="A6" sqref="A6"/>
      <selection pane="bottomRight" activeCell="A5" sqref="A5:XFD5"/>
    </sheetView>
  </sheetViews>
  <sheetFormatPr baseColWidth="10" defaultColWidth="14.42578125" defaultRowHeight="15" x14ac:dyDescent="0.25"/>
  <cols>
    <col min="1" max="1" width="22.140625" style="9" customWidth="1"/>
    <col min="2" max="2" width="21.28515625" style="9" customWidth="1"/>
    <col min="3" max="3" width="20.140625" style="9" customWidth="1"/>
    <col min="4" max="4" width="23" style="9" customWidth="1"/>
    <col min="5" max="5" width="26.42578125" style="9" customWidth="1"/>
    <col min="6" max="6" width="11.140625" style="9" customWidth="1"/>
    <col min="7" max="7" width="20.5703125" style="9" customWidth="1"/>
    <col min="8" max="9" width="22.28515625" style="9" customWidth="1"/>
    <col min="10" max="10" width="14.42578125" style="9" customWidth="1"/>
    <col min="11" max="11" width="20.28515625" style="9" customWidth="1"/>
    <col min="12" max="12" width="14.140625" style="9" customWidth="1"/>
    <col min="13" max="14" width="14.42578125" style="9"/>
    <col min="15" max="15" width="12.7109375" style="9" customWidth="1"/>
    <col min="16" max="16" width="51.7109375" style="9" customWidth="1"/>
    <col min="17" max="17" width="16.28515625" style="9" customWidth="1"/>
    <col min="18" max="18" width="12.140625" style="9" customWidth="1"/>
    <col min="19" max="19" width="17.7109375" style="9" customWidth="1"/>
    <col min="20" max="20" width="22.42578125" style="9" customWidth="1"/>
    <col min="21" max="21" width="19.28515625" style="9" customWidth="1"/>
    <col min="22" max="22" width="37" style="9" customWidth="1"/>
    <col min="23" max="23" width="15.7109375" style="9" customWidth="1"/>
    <col min="24" max="24" width="24.42578125" style="9" customWidth="1"/>
    <col min="25" max="25" width="17.5703125" style="9" customWidth="1"/>
    <col min="26" max="26" width="12.5703125" style="9" customWidth="1"/>
    <col min="27" max="27" width="13.7109375" style="9" customWidth="1"/>
    <col min="28" max="28" width="13.5703125" style="9" customWidth="1"/>
    <col min="29" max="29" width="14.28515625" style="9" customWidth="1"/>
    <col min="30" max="30" width="15.28515625" style="9" customWidth="1"/>
    <col min="31" max="31" width="17.42578125" style="9" customWidth="1"/>
    <col min="32" max="32" width="16.85546875" style="9" customWidth="1"/>
    <col min="33" max="33" width="22.5703125" style="9" customWidth="1"/>
    <col min="34" max="34" width="19.7109375" style="9" customWidth="1"/>
    <col min="35" max="35" width="14.28515625" style="9" customWidth="1"/>
    <col min="36" max="16384" width="14.42578125" style="9"/>
  </cols>
  <sheetData>
    <row r="1" spans="1:35" ht="18.75" x14ac:dyDescent="0.25">
      <c r="A1" s="1" t="s">
        <v>0</v>
      </c>
      <c r="B1" s="1"/>
      <c r="C1" s="1"/>
      <c r="D1" s="1"/>
      <c r="E1" s="2"/>
      <c r="F1" s="3"/>
      <c r="G1" s="4"/>
      <c r="H1" s="4"/>
      <c r="I1" s="4"/>
      <c r="J1" s="4"/>
      <c r="K1" s="4"/>
      <c r="L1" s="4"/>
      <c r="M1" s="2"/>
      <c r="N1" s="2"/>
      <c r="O1" s="2"/>
      <c r="P1" s="4"/>
      <c r="Q1" s="5"/>
      <c r="R1" s="5"/>
      <c r="S1" s="5"/>
      <c r="T1" s="3"/>
      <c r="U1" s="6"/>
      <c r="V1" s="7"/>
      <c r="W1" s="7"/>
      <c r="X1" s="7"/>
      <c r="Y1" s="7"/>
      <c r="Z1" s="7"/>
      <c r="AA1" s="7"/>
      <c r="AB1" s="7"/>
      <c r="AC1" s="7"/>
      <c r="AD1" s="7"/>
      <c r="AE1" s="7"/>
      <c r="AF1" s="8"/>
      <c r="AG1" s="7"/>
      <c r="AH1" s="7"/>
      <c r="AI1" s="7"/>
    </row>
    <row r="2" spans="1:35" ht="18.75" x14ac:dyDescent="0.25">
      <c r="A2" s="1" t="s">
        <v>1</v>
      </c>
      <c r="B2" s="1"/>
      <c r="C2" s="1"/>
      <c r="D2" s="1"/>
      <c r="E2" s="10"/>
      <c r="F2" s="11"/>
      <c r="G2" s="11"/>
      <c r="H2" s="12"/>
      <c r="I2" s="11"/>
      <c r="J2" s="11"/>
      <c r="K2" s="11"/>
      <c r="L2" s="12"/>
      <c r="M2" s="10"/>
      <c r="N2" s="10"/>
      <c r="O2" s="10"/>
      <c r="P2" s="12"/>
      <c r="Q2" s="13"/>
      <c r="R2" s="13"/>
      <c r="S2" s="13"/>
      <c r="T2" s="11"/>
      <c r="U2" s="14"/>
      <c r="V2" s="7"/>
      <c r="W2" s="7"/>
      <c r="X2" s="7"/>
      <c r="Y2" s="7"/>
      <c r="Z2" s="7"/>
      <c r="AA2" s="7"/>
      <c r="AB2" s="7"/>
      <c r="AC2" s="7"/>
      <c r="AD2" s="7"/>
      <c r="AE2" s="7"/>
      <c r="AF2" s="8"/>
      <c r="AG2" s="7"/>
      <c r="AH2" s="7"/>
      <c r="AI2" s="7"/>
    </row>
    <row r="3" spans="1:35" ht="18.75" x14ac:dyDescent="0.25">
      <c r="A3" s="1" t="s">
        <v>1641</v>
      </c>
      <c r="B3" s="15"/>
      <c r="C3" s="15"/>
      <c r="D3" s="2"/>
      <c r="E3" s="2"/>
      <c r="F3" s="3"/>
      <c r="G3" s="2"/>
      <c r="H3" s="4"/>
      <c r="I3" s="2"/>
      <c r="J3" s="2"/>
      <c r="K3" s="2"/>
      <c r="L3" s="4"/>
      <c r="M3" s="2"/>
      <c r="N3" s="2"/>
      <c r="O3" s="2"/>
      <c r="P3" s="4"/>
      <c r="Q3" s="5"/>
      <c r="R3" s="5"/>
      <c r="S3" s="16"/>
      <c r="T3" s="2"/>
      <c r="U3" s="6"/>
      <c r="V3" s="4"/>
      <c r="W3" s="17"/>
      <c r="X3" s="2"/>
      <c r="Y3" s="6"/>
      <c r="Z3" s="6"/>
      <c r="AA3" s="6"/>
      <c r="AB3" s="6"/>
      <c r="AC3" s="6"/>
      <c r="AD3" s="6"/>
      <c r="AE3" s="6"/>
      <c r="AF3" s="18"/>
      <c r="AG3" s="6"/>
      <c r="AH3" s="6"/>
      <c r="AI3" s="3"/>
    </row>
    <row r="4" spans="1:35" x14ac:dyDescent="0.25">
      <c r="A4" s="19"/>
      <c r="B4" s="20"/>
      <c r="C4" s="20"/>
      <c r="D4" s="20"/>
      <c r="E4" s="2"/>
      <c r="F4" s="2"/>
      <c r="G4" s="2"/>
      <c r="H4" s="55" t="s">
        <v>2</v>
      </c>
      <c r="I4" s="56"/>
      <c r="J4" s="56"/>
      <c r="K4" s="57"/>
      <c r="L4" s="4"/>
      <c r="M4" s="2"/>
      <c r="N4" s="2"/>
      <c r="O4" s="2"/>
      <c r="P4" s="4"/>
      <c r="Q4" s="5"/>
      <c r="R4" s="5"/>
      <c r="S4" s="16"/>
      <c r="T4" s="2"/>
      <c r="U4" s="6"/>
      <c r="V4" s="21"/>
      <c r="W4" s="22"/>
      <c r="X4" s="23"/>
      <c r="Y4" s="6"/>
      <c r="Z4" s="6"/>
      <c r="AA4" s="6"/>
      <c r="AB4" s="6"/>
      <c r="AC4" s="6"/>
      <c r="AD4" s="6"/>
      <c r="AE4" s="6"/>
      <c r="AF4" s="18"/>
      <c r="AG4" s="6"/>
      <c r="AH4" s="6"/>
      <c r="AI4" s="24"/>
    </row>
    <row r="5" spans="1:35" ht="60" x14ac:dyDescent="0.25">
      <c r="A5" s="25" t="s">
        <v>3</v>
      </c>
      <c r="B5" s="25" t="s">
        <v>4</v>
      </c>
      <c r="C5" s="25" t="s">
        <v>5</v>
      </c>
      <c r="D5" s="25" t="s">
        <v>6</v>
      </c>
      <c r="E5" s="25" t="s">
        <v>7</v>
      </c>
      <c r="F5" s="25" t="s">
        <v>8</v>
      </c>
      <c r="G5" s="25" t="s">
        <v>9</v>
      </c>
      <c r="H5" s="54" t="s">
        <v>7</v>
      </c>
      <c r="I5" s="54" t="s">
        <v>8</v>
      </c>
      <c r="J5" s="54" t="s">
        <v>9</v>
      </c>
      <c r="K5" s="54" t="s">
        <v>10</v>
      </c>
      <c r="L5" s="25" t="s">
        <v>11</v>
      </c>
      <c r="M5" s="25" t="s">
        <v>8</v>
      </c>
      <c r="N5" s="25" t="s">
        <v>9</v>
      </c>
      <c r="O5" s="25" t="s">
        <v>12</v>
      </c>
      <c r="P5" s="25" t="s">
        <v>13</v>
      </c>
      <c r="Q5" s="25" t="s">
        <v>14</v>
      </c>
      <c r="R5" s="25" t="s">
        <v>15</v>
      </c>
      <c r="S5" s="25" t="s">
        <v>16</v>
      </c>
      <c r="T5" s="25" t="s">
        <v>17</v>
      </c>
      <c r="U5" s="25" t="s">
        <v>18</v>
      </c>
      <c r="V5" s="25" t="s">
        <v>19</v>
      </c>
      <c r="W5" s="25" t="s">
        <v>20</v>
      </c>
      <c r="X5" s="25" t="s">
        <v>21</v>
      </c>
      <c r="Y5" s="25" t="s">
        <v>22</v>
      </c>
      <c r="Z5" s="25" t="s">
        <v>23</v>
      </c>
      <c r="AA5" s="25" t="s">
        <v>24</v>
      </c>
      <c r="AB5" s="25" t="s">
        <v>25</v>
      </c>
      <c r="AC5" s="25" t="s">
        <v>26</v>
      </c>
      <c r="AD5" s="25" t="s">
        <v>27</v>
      </c>
      <c r="AE5" s="25" t="s">
        <v>28</v>
      </c>
      <c r="AF5" s="25" t="s">
        <v>29</v>
      </c>
      <c r="AG5" s="25" t="s">
        <v>30</v>
      </c>
      <c r="AH5" s="25" t="s">
        <v>31</v>
      </c>
      <c r="AI5" s="25" t="s">
        <v>32</v>
      </c>
    </row>
    <row r="6" spans="1:35" ht="135" x14ac:dyDescent="0.25">
      <c r="A6" s="26" t="s">
        <v>33</v>
      </c>
      <c r="B6" s="26" t="s">
        <v>34</v>
      </c>
      <c r="C6" s="26" t="s">
        <v>35</v>
      </c>
      <c r="D6" s="26" t="s">
        <v>36</v>
      </c>
      <c r="E6" s="27" t="s">
        <v>37</v>
      </c>
      <c r="F6" s="27" t="s">
        <v>38</v>
      </c>
      <c r="G6" s="26" t="s">
        <v>39</v>
      </c>
      <c r="H6" s="28"/>
      <c r="I6" s="29"/>
      <c r="J6" s="29"/>
      <c r="K6" s="29"/>
      <c r="L6" s="30"/>
      <c r="M6" s="27"/>
      <c r="N6" s="27"/>
      <c r="O6" s="27"/>
      <c r="P6" s="30" t="s">
        <v>40</v>
      </c>
      <c r="Q6" s="31">
        <v>43487</v>
      </c>
      <c r="R6" s="31">
        <v>43550</v>
      </c>
      <c r="S6" s="31">
        <v>43915</v>
      </c>
      <c r="T6" s="29">
        <v>360</v>
      </c>
      <c r="U6" s="32">
        <v>2298195000</v>
      </c>
      <c r="V6" s="27" t="s">
        <v>41</v>
      </c>
      <c r="W6" s="33">
        <v>1549</v>
      </c>
      <c r="X6" s="27" t="s">
        <v>42</v>
      </c>
      <c r="Y6" s="34"/>
      <c r="Z6" s="34"/>
      <c r="AA6" s="34"/>
      <c r="AB6" s="34"/>
      <c r="AC6" s="34"/>
      <c r="AD6" s="34"/>
      <c r="AE6" s="34"/>
      <c r="AF6" s="35"/>
      <c r="AG6" s="34"/>
      <c r="AH6" s="34">
        <f t="shared" ref="AH6:AH69" si="0">U6+AC6</f>
        <v>2298195000</v>
      </c>
      <c r="AI6" s="27" t="s">
        <v>43</v>
      </c>
    </row>
    <row r="7" spans="1:35" ht="60" x14ac:dyDescent="0.25">
      <c r="A7" s="26" t="s">
        <v>44</v>
      </c>
      <c r="B7" s="26" t="s">
        <v>45</v>
      </c>
      <c r="C7" s="26" t="s">
        <v>46</v>
      </c>
      <c r="D7" s="26" t="s">
        <v>47</v>
      </c>
      <c r="E7" s="27" t="s">
        <v>48</v>
      </c>
      <c r="F7" s="27" t="s">
        <v>49</v>
      </c>
      <c r="G7" s="29">
        <v>52424617</v>
      </c>
      <c r="H7" s="28"/>
      <c r="I7" s="29"/>
      <c r="J7" s="29"/>
      <c r="K7" s="29"/>
      <c r="L7" s="30"/>
      <c r="M7" s="27"/>
      <c r="N7" s="27"/>
      <c r="O7" s="27"/>
      <c r="P7" s="30" t="s">
        <v>50</v>
      </c>
      <c r="Q7" s="31">
        <v>43495</v>
      </c>
      <c r="R7" s="31">
        <v>43497</v>
      </c>
      <c r="S7" s="31">
        <v>43861</v>
      </c>
      <c r="T7" s="29">
        <v>240</v>
      </c>
      <c r="U7" s="32">
        <v>30400000</v>
      </c>
      <c r="V7" s="27" t="s">
        <v>41</v>
      </c>
      <c r="W7" s="33">
        <v>1549</v>
      </c>
      <c r="X7" s="27" t="s">
        <v>42</v>
      </c>
      <c r="Y7" s="36" t="s">
        <v>51</v>
      </c>
      <c r="Z7" s="27" t="s">
        <v>52</v>
      </c>
      <c r="AA7" s="36" t="s">
        <v>53</v>
      </c>
      <c r="AB7" s="36" t="s">
        <v>54</v>
      </c>
      <c r="AC7" s="32">
        <v>15200000</v>
      </c>
      <c r="AD7" s="36" t="s">
        <v>51</v>
      </c>
      <c r="AE7" s="27" t="s">
        <v>55</v>
      </c>
      <c r="AF7" s="37" t="s">
        <v>56</v>
      </c>
      <c r="AG7" s="36">
        <f t="shared" ref="AG7:AG21" si="1">AF7+T7</f>
        <v>360</v>
      </c>
      <c r="AH7" s="34">
        <f t="shared" si="0"/>
        <v>45600000</v>
      </c>
      <c r="AI7" s="27" t="s">
        <v>58</v>
      </c>
    </row>
    <row r="8" spans="1:35" ht="135" x14ac:dyDescent="0.25">
      <c r="A8" s="26" t="s">
        <v>59</v>
      </c>
      <c r="B8" s="26" t="s">
        <v>45</v>
      </c>
      <c r="C8" s="26" t="s">
        <v>46</v>
      </c>
      <c r="D8" s="26" t="s">
        <v>60</v>
      </c>
      <c r="E8" s="27" t="s">
        <v>61</v>
      </c>
      <c r="F8" s="27" t="s">
        <v>49</v>
      </c>
      <c r="G8" s="29">
        <v>79468757</v>
      </c>
      <c r="H8" s="28"/>
      <c r="I8" s="29"/>
      <c r="J8" s="29"/>
      <c r="K8" s="29"/>
      <c r="L8" s="30"/>
      <c r="M8" s="27"/>
      <c r="N8" s="27"/>
      <c r="O8" s="27"/>
      <c r="P8" s="30" t="s">
        <v>62</v>
      </c>
      <c r="Q8" s="31">
        <v>43495</v>
      </c>
      <c r="R8" s="31">
        <v>43497</v>
      </c>
      <c r="S8" s="31">
        <v>43861</v>
      </c>
      <c r="T8" s="29">
        <v>240</v>
      </c>
      <c r="U8" s="32">
        <v>48800000</v>
      </c>
      <c r="V8" s="27" t="s">
        <v>63</v>
      </c>
      <c r="W8" s="33">
        <v>1544</v>
      </c>
      <c r="X8" s="27" t="s">
        <v>64</v>
      </c>
      <c r="Y8" s="36" t="s">
        <v>51</v>
      </c>
      <c r="Z8" s="27" t="s">
        <v>52</v>
      </c>
      <c r="AA8" s="36" t="s">
        <v>65</v>
      </c>
      <c r="AB8" s="36" t="s">
        <v>66</v>
      </c>
      <c r="AC8" s="32">
        <v>24400000</v>
      </c>
      <c r="AD8" s="36" t="s">
        <v>51</v>
      </c>
      <c r="AE8" s="27" t="s">
        <v>52</v>
      </c>
      <c r="AF8" s="37" t="s">
        <v>56</v>
      </c>
      <c r="AG8" s="36">
        <f t="shared" si="1"/>
        <v>360</v>
      </c>
      <c r="AH8" s="34">
        <f t="shared" si="0"/>
        <v>73200000</v>
      </c>
      <c r="AI8" s="27" t="s">
        <v>58</v>
      </c>
    </row>
    <row r="9" spans="1:35" ht="135" x14ac:dyDescent="0.25">
      <c r="A9" s="26" t="s">
        <v>68</v>
      </c>
      <c r="B9" s="26" t="s">
        <v>45</v>
      </c>
      <c r="C9" s="26" t="s">
        <v>46</v>
      </c>
      <c r="D9" s="26" t="s">
        <v>69</v>
      </c>
      <c r="E9" s="27" t="s">
        <v>70</v>
      </c>
      <c r="F9" s="27" t="s">
        <v>49</v>
      </c>
      <c r="G9" s="29">
        <v>79725057</v>
      </c>
      <c r="H9" s="28"/>
      <c r="I9" s="29"/>
      <c r="J9" s="29"/>
      <c r="K9" s="29"/>
      <c r="L9" s="30"/>
      <c r="M9" s="27"/>
      <c r="N9" s="27"/>
      <c r="O9" s="27"/>
      <c r="P9" s="30" t="s">
        <v>62</v>
      </c>
      <c r="Q9" s="31">
        <v>43495</v>
      </c>
      <c r="R9" s="31">
        <v>43497</v>
      </c>
      <c r="S9" s="31">
        <v>43861</v>
      </c>
      <c r="T9" s="29">
        <v>240</v>
      </c>
      <c r="U9" s="32">
        <v>48800000</v>
      </c>
      <c r="V9" s="27" t="s">
        <v>63</v>
      </c>
      <c r="W9" s="33">
        <v>1544</v>
      </c>
      <c r="X9" s="27" t="s">
        <v>64</v>
      </c>
      <c r="Y9" s="36" t="s">
        <v>51</v>
      </c>
      <c r="Z9" s="27" t="s">
        <v>71</v>
      </c>
      <c r="AA9" s="36" t="s">
        <v>72</v>
      </c>
      <c r="AB9" s="36" t="s">
        <v>73</v>
      </c>
      <c r="AC9" s="32">
        <v>24400000</v>
      </c>
      <c r="AD9" s="36" t="s">
        <v>51</v>
      </c>
      <c r="AE9" s="27" t="s">
        <v>71</v>
      </c>
      <c r="AF9" s="37" t="s">
        <v>56</v>
      </c>
      <c r="AG9" s="36">
        <f t="shared" si="1"/>
        <v>360</v>
      </c>
      <c r="AH9" s="34">
        <f t="shared" si="0"/>
        <v>73200000</v>
      </c>
      <c r="AI9" s="27" t="s">
        <v>58</v>
      </c>
    </row>
    <row r="10" spans="1:35" ht="105" x14ac:dyDescent="0.25">
      <c r="A10" s="26" t="s">
        <v>74</v>
      </c>
      <c r="B10" s="26" t="s">
        <v>45</v>
      </c>
      <c r="C10" s="26" t="s">
        <v>46</v>
      </c>
      <c r="D10" s="26" t="s">
        <v>75</v>
      </c>
      <c r="E10" s="27" t="s">
        <v>76</v>
      </c>
      <c r="F10" s="27" t="s">
        <v>49</v>
      </c>
      <c r="G10" s="29">
        <v>79956583</v>
      </c>
      <c r="H10" s="28"/>
      <c r="I10" s="29"/>
      <c r="J10" s="29"/>
      <c r="K10" s="29"/>
      <c r="L10" s="38" t="s">
        <v>77</v>
      </c>
      <c r="M10" s="27" t="s">
        <v>78</v>
      </c>
      <c r="N10" s="29" t="s">
        <v>79</v>
      </c>
      <c r="O10" s="31">
        <v>43550</v>
      </c>
      <c r="P10" s="30" t="s">
        <v>80</v>
      </c>
      <c r="Q10" s="31">
        <v>43495</v>
      </c>
      <c r="R10" s="31">
        <v>43497</v>
      </c>
      <c r="S10" s="31">
        <v>43861</v>
      </c>
      <c r="T10" s="29">
        <v>240</v>
      </c>
      <c r="U10" s="32">
        <v>53128000</v>
      </c>
      <c r="V10" s="27" t="s">
        <v>81</v>
      </c>
      <c r="W10" s="33">
        <v>1538</v>
      </c>
      <c r="X10" s="27" t="s">
        <v>82</v>
      </c>
      <c r="Y10" s="36" t="s">
        <v>51</v>
      </c>
      <c r="Z10" s="27" t="s">
        <v>71</v>
      </c>
      <c r="AA10" s="36" t="s">
        <v>83</v>
      </c>
      <c r="AB10" s="36" t="s">
        <v>84</v>
      </c>
      <c r="AC10" s="32">
        <f>19923000+6641000</f>
        <v>26564000</v>
      </c>
      <c r="AD10" s="36" t="s">
        <v>51</v>
      </c>
      <c r="AE10" s="27" t="s">
        <v>71</v>
      </c>
      <c r="AF10" s="37" t="s">
        <v>56</v>
      </c>
      <c r="AG10" s="36">
        <f t="shared" si="1"/>
        <v>360</v>
      </c>
      <c r="AH10" s="34">
        <f t="shared" si="0"/>
        <v>79692000</v>
      </c>
      <c r="AI10" s="27" t="s">
        <v>58</v>
      </c>
    </row>
    <row r="11" spans="1:35" ht="75" x14ac:dyDescent="0.25">
      <c r="A11" s="26" t="s">
        <v>85</v>
      </c>
      <c r="B11" s="26" t="s">
        <v>45</v>
      </c>
      <c r="C11" s="26" t="s">
        <v>46</v>
      </c>
      <c r="D11" s="26" t="s">
        <v>86</v>
      </c>
      <c r="E11" s="27" t="s">
        <v>87</v>
      </c>
      <c r="F11" s="27" t="s">
        <v>49</v>
      </c>
      <c r="G11" s="29">
        <v>79329489</v>
      </c>
      <c r="H11" s="28"/>
      <c r="I11" s="29"/>
      <c r="J11" s="29"/>
      <c r="K11" s="29"/>
      <c r="L11" s="30" t="s">
        <v>88</v>
      </c>
      <c r="M11" s="27" t="s">
        <v>78</v>
      </c>
      <c r="N11" s="29">
        <v>28554406</v>
      </c>
      <c r="O11" s="31">
        <v>43489</v>
      </c>
      <c r="P11" s="30" t="s">
        <v>89</v>
      </c>
      <c r="Q11" s="31">
        <v>43496</v>
      </c>
      <c r="R11" s="31">
        <v>43497</v>
      </c>
      <c r="S11" s="31">
        <v>43874</v>
      </c>
      <c r="T11" s="29">
        <v>240</v>
      </c>
      <c r="U11" s="32">
        <v>50400000</v>
      </c>
      <c r="V11" s="27" t="s">
        <v>41</v>
      </c>
      <c r="W11" s="33">
        <v>1549</v>
      </c>
      <c r="X11" s="27" t="s">
        <v>42</v>
      </c>
      <c r="Y11" s="36" t="s">
        <v>90</v>
      </c>
      <c r="Z11" s="31">
        <v>43734</v>
      </c>
      <c r="AA11" s="36" t="s">
        <v>91</v>
      </c>
      <c r="AB11" s="36" t="s">
        <v>92</v>
      </c>
      <c r="AC11" s="32">
        <v>25200000</v>
      </c>
      <c r="AD11" s="36" t="s">
        <v>90</v>
      </c>
      <c r="AE11" s="31">
        <v>43735</v>
      </c>
      <c r="AF11" s="37" t="s">
        <v>56</v>
      </c>
      <c r="AG11" s="36">
        <f t="shared" si="1"/>
        <v>360</v>
      </c>
      <c r="AH11" s="34">
        <f t="shared" si="0"/>
        <v>75600000</v>
      </c>
      <c r="AI11" s="27" t="s">
        <v>58</v>
      </c>
    </row>
    <row r="12" spans="1:35" ht="120" x14ac:dyDescent="0.25">
      <c r="A12" s="26" t="s">
        <v>94</v>
      </c>
      <c r="B12" s="26" t="s">
        <v>45</v>
      </c>
      <c r="C12" s="26" t="s">
        <v>46</v>
      </c>
      <c r="D12" s="26" t="s">
        <v>95</v>
      </c>
      <c r="E12" s="27" t="s">
        <v>96</v>
      </c>
      <c r="F12" s="27" t="s">
        <v>49</v>
      </c>
      <c r="G12" s="29">
        <v>53077157</v>
      </c>
      <c r="H12" s="39"/>
      <c r="I12" s="29"/>
      <c r="J12" s="29"/>
      <c r="K12" s="29"/>
      <c r="L12" s="30"/>
      <c r="M12" s="27"/>
      <c r="N12" s="27"/>
      <c r="O12" s="27"/>
      <c r="P12" s="30" t="s">
        <v>97</v>
      </c>
      <c r="Q12" s="31">
        <v>43496</v>
      </c>
      <c r="R12" s="31">
        <v>43497</v>
      </c>
      <c r="S12" s="31">
        <v>43852</v>
      </c>
      <c r="T12" s="29">
        <v>240</v>
      </c>
      <c r="U12" s="32">
        <v>39200000</v>
      </c>
      <c r="V12" s="27" t="s">
        <v>41</v>
      </c>
      <c r="W12" s="33">
        <v>1549</v>
      </c>
      <c r="X12" s="27" t="s">
        <v>42</v>
      </c>
      <c r="Y12" s="36" t="s">
        <v>90</v>
      </c>
      <c r="Z12" s="31">
        <v>43735</v>
      </c>
      <c r="AA12" s="36" t="s">
        <v>98</v>
      </c>
      <c r="AB12" s="36" t="s">
        <v>99</v>
      </c>
      <c r="AC12" s="32">
        <v>14700000</v>
      </c>
      <c r="AD12" s="36" t="s">
        <v>90</v>
      </c>
      <c r="AE12" s="31">
        <v>43735</v>
      </c>
      <c r="AF12" s="37" t="s">
        <v>100</v>
      </c>
      <c r="AG12" s="36">
        <f t="shared" si="1"/>
        <v>330</v>
      </c>
      <c r="AH12" s="34">
        <f t="shared" si="0"/>
        <v>53900000</v>
      </c>
      <c r="AI12" s="27" t="s">
        <v>58</v>
      </c>
    </row>
    <row r="13" spans="1:35" ht="60" x14ac:dyDescent="0.25">
      <c r="A13" s="26" t="s">
        <v>101</v>
      </c>
      <c r="B13" s="26" t="s">
        <v>45</v>
      </c>
      <c r="C13" s="26" t="s">
        <v>46</v>
      </c>
      <c r="D13" s="26" t="s">
        <v>102</v>
      </c>
      <c r="E13" s="27" t="s">
        <v>103</v>
      </c>
      <c r="F13" s="27" t="s">
        <v>49</v>
      </c>
      <c r="G13" s="29">
        <v>80239681</v>
      </c>
      <c r="H13" s="28"/>
      <c r="I13" s="29"/>
      <c r="J13" s="29"/>
      <c r="K13" s="29"/>
      <c r="L13" s="30"/>
      <c r="M13" s="27"/>
      <c r="N13" s="27"/>
      <c r="O13" s="27"/>
      <c r="P13" s="30" t="s">
        <v>104</v>
      </c>
      <c r="Q13" s="31">
        <v>43496</v>
      </c>
      <c r="R13" s="31">
        <v>43497</v>
      </c>
      <c r="S13" s="31">
        <v>43861</v>
      </c>
      <c r="T13" s="29">
        <v>240</v>
      </c>
      <c r="U13" s="32">
        <v>33600000</v>
      </c>
      <c r="V13" s="27" t="s">
        <v>41</v>
      </c>
      <c r="W13" s="33">
        <v>1549</v>
      </c>
      <c r="X13" s="27" t="s">
        <v>42</v>
      </c>
      <c r="Y13" s="36" t="s">
        <v>51</v>
      </c>
      <c r="Z13" s="27" t="s">
        <v>71</v>
      </c>
      <c r="AA13" s="36" t="s">
        <v>105</v>
      </c>
      <c r="AB13" s="36" t="s">
        <v>106</v>
      </c>
      <c r="AC13" s="32">
        <v>16800000</v>
      </c>
      <c r="AD13" s="36" t="s">
        <v>51</v>
      </c>
      <c r="AE13" s="27" t="s">
        <v>71</v>
      </c>
      <c r="AF13" s="37" t="s">
        <v>56</v>
      </c>
      <c r="AG13" s="36">
        <f t="shared" si="1"/>
        <v>360</v>
      </c>
      <c r="AH13" s="34">
        <f t="shared" si="0"/>
        <v>50400000</v>
      </c>
      <c r="AI13" s="27" t="s">
        <v>58</v>
      </c>
    </row>
    <row r="14" spans="1:35" ht="90" x14ac:dyDescent="0.25">
      <c r="A14" s="26" t="s">
        <v>107</v>
      </c>
      <c r="B14" s="26" t="s">
        <v>45</v>
      </c>
      <c r="C14" s="26" t="s">
        <v>46</v>
      </c>
      <c r="D14" s="26" t="s">
        <v>108</v>
      </c>
      <c r="E14" s="27" t="s">
        <v>109</v>
      </c>
      <c r="F14" s="27" t="s">
        <v>49</v>
      </c>
      <c r="G14" s="29">
        <v>52060589</v>
      </c>
      <c r="H14" s="28"/>
      <c r="I14" s="29"/>
      <c r="J14" s="29"/>
      <c r="K14" s="29"/>
      <c r="L14" s="30"/>
      <c r="M14" s="27"/>
      <c r="N14" s="27"/>
      <c r="O14" s="27"/>
      <c r="P14" s="30" t="s">
        <v>110</v>
      </c>
      <c r="Q14" s="31">
        <v>43496</v>
      </c>
      <c r="R14" s="31">
        <v>43500</v>
      </c>
      <c r="S14" s="31">
        <v>43861</v>
      </c>
      <c r="T14" s="29">
        <v>240</v>
      </c>
      <c r="U14" s="32">
        <v>39200000</v>
      </c>
      <c r="V14" s="27" t="s">
        <v>41</v>
      </c>
      <c r="W14" s="33">
        <v>1549</v>
      </c>
      <c r="X14" s="27" t="s">
        <v>42</v>
      </c>
      <c r="Y14" s="36" t="s">
        <v>51</v>
      </c>
      <c r="Z14" s="27" t="s">
        <v>52</v>
      </c>
      <c r="AA14" s="36" t="s">
        <v>111</v>
      </c>
      <c r="AB14" s="36" t="s">
        <v>112</v>
      </c>
      <c r="AC14" s="32">
        <v>19110000</v>
      </c>
      <c r="AD14" s="36" t="s">
        <v>51</v>
      </c>
      <c r="AE14" s="27" t="s">
        <v>52</v>
      </c>
      <c r="AF14" s="37" t="s">
        <v>113</v>
      </c>
      <c r="AG14" s="36">
        <f t="shared" si="1"/>
        <v>357</v>
      </c>
      <c r="AH14" s="34">
        <f t="shared" si="0"/>
        <v>58310000</v>
      </c>
      <c r="AI14" s="27" t="s">
        <v>58</v>
      </c>
    </row>
    <row r="15" spans="1:35" ht="180" x14ac:dyDescent="0.25">
      <c r="A15" s="26" t="s">
        <v>114</v>
      </c>
      <c r="B15" s="26" t="s">
        <v>45</v>
      </c>
      <c r="C15" s="26" t="s">
        <v>46</v>
      </c>
      <c r="D15" s="26" t="s">
        <v>115</v>
      </c>
      <c r="E15" s="27" t="s">
        <v>116</v>
      </c>
      <c r="F15" s="27" t="s">
        <v>49</v>
      </c>
      <c r="G15" s="29">
        <v>1023888785</v>
      </c>
      <c r="H15" s="28"/>
      <c r="I15" s="29"/>
      <c r="J15" s="29"/>
      <c r="K15" s="29"/>
      <c r="L15" s="30"/>
      <c r="M15" s="27"/>
      <c r="N15" s="27"/>
      <c r="O15" s="27"/>
      <c r="P15" s="30" t="s">
        <v>117</v>
      </c>
      <c r="Q15" s="31">
        <v>43497</v>
      </c>
      <c r="R15" s="31">
        <v>43500</v>
      </c>
      <c r="S15" s="31">
        <v>43830</v>
      </c>
      <c r="T15" s="29">
        <v>240</v>
      </c>
      <c r="U15" s="32">
        <v>39200000</v>
      </c>
      <c r="V15" s="27" t="s">
        <v>41</v>
      </c>
      <c r="W15" s="33">
        <v>1549</v>
      </c>
      <c r="X15" s="27" t="s">
        <v>42</v>
      </c>
      <c r="Y15" s="36" t="s">
        <v>90</v>
      </c>
      <c r="Z15" s="31">
        <v>43739</v>
      </c>
      <c r="AA15" s="36" t="s">
        <v>118</v>
      </c>
      <c r="AB15" s="36" t="s">
        <v>118</v>
      </c>
      <c r="AC15" s="32">
        <v>14210000</v>
      </c>
      <c r="AD15" s="36" t="s">
        <v>90</v>
      </c>
      <c r="AE15" s="31">
        <v>43739</v>
      </c>
      <c r="AF15" s="37" t="s">
        <v>119</v>
      </c>
      <c r="AG15" s="36">
        <f t="shared" si="1"/>
        <v>327</v>
      </c>
      <c r="AH15" s="34">
        <f t="shared" si="0"/>
        <v>53410000</v>
      </c>
      <c r="AI15" s="27" t="s">
        <v>58</v>
      </c>
    </row>
    <row r="16" spans="1:35" ht="60" x14ac:dyDescent="0.25">
      <c r="A16" s="26" t="s">
        <v>120</v>
      </c>
      <c r="B16" s="26" t="s">
        <v>45</v>
      </c>
      <c r="C16" s="26" t="s">
        <v>46</v>
      </c>
      <c r="D16" s="26" t="s">
        <v>121</v>
      </c>
      <c r="E16" s="27" t="s">
        <v>122</v>
      </c>
      <c r="F16" s="27" t="s">
        <v>49</v>
      </c>
      <c r="G16" s="29">
        <v>19481861</v>
      </c>
      <c r="H16" s="28"/>
      <c r="I16" s="29"/>
      <c r="J16" s="29"/>
      <c r="K16" s="29"/>
      <c r="L16" s="30"/>
      <c r="M16" s="27"/>
      <c r="N16" s="27"/>
      <c r="O16" s="27"/>
      <c r="P16" s="30" t="s">
        <v>123</v>
      </c>
      <c r="Q16" s="31">
        <v>43497</v>
      </c>
      <c r="R16" s="31">
        <v>43497</v>
      </c>
      <c r="S16" s="31">
        <v>43830</v>
      </c>
      <c r="T16" s="29">
        <v>240</v>
      </c>
      <c r="U16" s="32">
        <v>18000000</v>
      </c>
      <c r="V16" s="27" t="s">
        <v>41</v>
      </c>
      <c r="W16" s="33">
        <v>1549</v>
      </c>
      <c r="X16" s="27" t="s">
        <v>42</v>
      </c>
      <c r="Y16" s="36" t="s">
        <v>90</v>
      </c>
      <c r="Z16" s="31">
        <v>43735</v>
      </c>
      <c r="AA16" s="36" t="s">
        <v>124</v>
      </c>
      <c r="AB16" s="36" t="s">
        <v>125</v>
      </c>
      <c r="AC16" s="32">
        <v>6750000</v>
      </c>
      <c r="AD16" s="36" t="s">
        <v>90</v>
      </c>
      <c r="AE16" s="31">
        <v>43735</v>
      </c>
      <c r="AF16" s="37" t="s">
        <v>100</v>
      </c>
      <c r="AG16" s="36">
        <f t="shared" si="1"/>
        <v>330</v>
      </c>
      <c r="AH16" s="34">
        <f t="shared" si="0"/>
        <v>24750000</v>
      </c>
      <c r="AI16" s="27" t="s">
        <v>58</v>
      </c>
    </row>
    <row r="17" spans="1:35" ht="105" x14ac:dyDescent="0.25">
      <c r="A17" s="26" t="s">
        <v>127</v>
      </c>
      <c r="B17" s="26" t="s">
        <v>45</v>
      </c>
      <c r="C17" s="26" t="s">
        <v>46</v>
      </c>
      <c r="D17" s="26" t="s">
        <v>128</v>
      </c>
      <c r="E17" s="27" t="s">
        <v>129</v>
      </c>
      <c r="F17" s="27" t="s">
        <v>49</v>
      </c>
      <c r="G17" s="29">
        <v>1121839556</v>
      </c>
      <c r="H17" s="28"/>
      <c r="I17" s="29"/>
      <c r="J17" s="29"/>
      <c r="K17" s="29"/>
      <c r="L17" s="38" t="s">
        <v>130</v>
      </c>
      <c r="M17" s="27" t="s">
        <v>131</v>
      </c>
      <c r="N17" s="29" t="s">
        <v>132</v>
      </c>
      <c r="O17" s="27" t="s">
        <v>133</v>
      </c>
      <c r="P17" s="30" t="s">
        <v>134</v>
      </c>
      <c r="Q17" s="31">
        <v>43497</v>
      </c>
      <c r="R17" s="31">
        <v>43500</v>
      </c>
      <c r="S17" s="31">
        <v>43830</v>
      </c>
      <c r="T17" s="29">
        <v>240</v>
      </c>
      <c r="U17" s="32">
        <v>38400000</v>
      </c>
      <c r="V17" s="27" t="s">
        <v>41</v>
      </c>
      <c r="W17" s="33">
        <v>1549</v>
      </c>
      <c r="X17" s="27" t="s">
        <v>42</v>
      </c>
      <c r="Y17" s="36" t="s">
        <v>90</v>
      </c>
      <c r="Z17" s="31">
        <v>43734</v>
      </c>
      <c r="AA17" s="36" t="s">
        <v>135</v>
      </c>
      <c r="AB17" s="36" t="s">
        <v>136</v>
      </c>
      <c r="AC17" s="32">
        <v>13920000</v>
      </c>
      <c r="AD17" s="36" t="s">
        <v>90</v>
      </c>
      <c r="AE17" s="31">
        <v>43734</v>
      </c>
      <c r="AF17" s="37" t="s">
        <v>119</v>
      </c>
      <c r="AG17" s="36">
        <f t="shared" si="1"/>
        <v>327</v>
      </c>
      <c r="AH17" s="34">
        <f t="shared" si="0"/>
        <v>52320000</v>
      </c>
      <c r="AI17" s="27" t="s">
        <v>58</v>
      </c>
    </row>
    <row r="18" spans="1:35" ht="60" x14ac:dyDescent="0.25">
      <c r="A18" s="26" t="s">
        <v>137</v>
      </c>
      <c r="B18" s="26" t="s">
        <v>45</v>
      </c>
      <c r="C18" s="26" t="s">
        <v>46</v>
      </c>
      <c r="D18" s="26" t="s">
        <v>138</v>
      </c>
      <c r="E18" s="27" t="s">
        <v>139</v>
      </c>
      <c r="F18" s="27" t="s">
        <v>49</v>
      </c>
      <c r="G18" s="29">
        <v>41799594</v>
      </c>
      <c r="H18" s="28"/>
      <c r="I18" s="29"/>
      <c r="J18" s="29"/>
      <c r="K18" s="29"/>
      <c r="L18" s="30"/>
      <c r="M18" s="27"/>
      <c r="N18" s="27"/>
      <c r="O18" s="27"/>
      <c r="P18" s="30" t="s">
        <v>140</v>
      </c>
      <c r="Q18" s="31">
        <v>43497</v>
      </c>
      <c r="R18" s="31">
        <v>43500</v>
      </c>
      <c r="S18" s="31">
        <v>43861</v>
      </c>
      <c r="T18" s="29">
        <v>240</v>
      </c>
      <c r="U18" s="32">
        <v>18000000</v>
      </c>
      <c r="V18" s="27" t="s">
        <v>41</v>
      </c>
      <c r="W18" s="33">
        <v>1549</v>
      </c>
      <c r="X18" s="27" t="s">
        <v>42</v>
      </c>
      <c r="Y18" s="36" t="s">
        <v>51</v>
      </c>
      <c r="Z18" s="27" t="s">
        <v>52</v>
      </c>
      <c r="AA18" s="36" t="s">
        <v>141</v>
      </c>
      <c r="AB18" s="36" t="s">
        <v>142</v>
      </c>
      <c r="AC18" s="32">
        <v>8775000</v>
      </c>
      <c r="AD18" s="36" t="s">
        <v>51</v>
      </c>
      <c r="AE18" s="27" t="s">
        <v>52</v>
      </c>
      <c r="AF18" s="37" t="s">
        <v>113</v>
      </c>
      <c r="AG18" s="36">
        <f t="shared" si="1"/>
        <v>357</v>
      </c>
      <c r="AH18" s="34">
        <f t="shared" si="0"/>
        <v>26775000</v>
      </c>
      <c r="AI18" s="27" t="s">
        <v>58</v>
      </c>
    </row>
    <row r="19" spans="1:35" ht="105" x14ac:dyDescent="0.25">
      <c r="A19" s="26" t="s">
        <v>143</v>
      </c>
      <c r="B19" s="26" t="s">
        <v>45</v>
      </c>
      <c r="C19" s="26" t="s">
        <v>46</v>
      </c>
      <c r="D19" s="26" t="s">
        <v>144</v>
      </c>
      <c r="E19" s="27" t="s">
        <v>145</v>
      </c>
      <c r="F19" s="27" t="s">
        <v>49</v>
      </c>
      <c r="G19" s="29">
        <v>1026555099</v>
      </c>
      <c r="H19" s="28"/>
      <c r="I19" s="29"/>
      <c r="J19" s="29"/>
      <c r="K19" s="29"/>
      <c r="L19" s="30"/>
      <c r="M19" s="27"/>
      <c r="N19" s="27"/>
      <c r="O19" s="27"/>
      <c r="P19" s="30" t="s">
        <v>146</v>
      </c>
      <c r="Q19" s="31">
        <v>43500</v>
      </c>
      <c r="R19" s="31">
        <v>43500</v>
      </c>
      <c r="S19" s="31">
        <v>43861</v>
      </c>
      <c r="T19" s="29">
        <v>240</v>
      </c>
      <c r="U19" s="32">
        <v>39200000</v>
      </c>
      <c r="V19" s="27" t="s">
        <v>41</v>
      </c>
      <c r="W19" s="33">
        <v>1549</v>
      </c>
      <c r="X19" s="27" t="s">
        <v>42</v>
      </c>
      <c r="Y19" s="36" t="s">
        <v>51</v>
      </c>
      <c r="Z19" s="27" t="s">
        <v>52</v>
      </c>
      <c r="AA19" s="36" t="s">
        <v>147</v>
      </c>
      <c r="AB19" s="36" t="s">
        <v>148</v>
      </c>
      <c r="AC19" s="32">
        <v>19110000</v>
      </c>
      <c r="AD19" s="36" t="s">
        <v>51</v>
      </c>
      <c r="AE19" s="27" t="s">
        <v>52</v>
      </c>
      <c r="AF19" s="37" t="s">
        <v>113</v>
      </c>
      <c r="AG19" s="36">
        <f t="shared" si="1"/>
        <v>357</v>
      </c>
      <c r="AH19" s="34">
        <f t="shared" si="0"/>
        <v>58310000</v>
      </c>
      <c r="AI19" s="27" t="s">
        <v>58</v>
      </c>
    </row>
    <row r="20" spans="1:35" ht="75" x14ac:dyDescent="0.25">
      <c r="A20" s="26" t="s">
        <v>149</v>
      </c>
      <c r="B20" s="26" t="s">
        <v>45</v>
      </c>
      <c r="C20" s="26" t="s">
        <v>46</v>
      </c>
      <c r="D20" s="26" t="s">
        <v>150</v>
      </c>
      <c r="E20" s="27" t="s">
        <v>151</v>
      </c>
      <c r="F20" s="27" t="s">
        <v>49</v>
      </c>
      <c r="G20" s="29">
        <v>80811353</v>
      </c>
      <c r="H20" s="28"/>
      <c r="I20" s="29"/>
      <c r="J20" s="29"/>
      <c r="K20" s="29"/>
      <c r="L20" s="38" t="s">
        <v>152</v>
      </c>
      <c r="M20" s="27" t="s">
        <v>131</v>
      </c>
      <c r="N20" s="29">
        <v>39757709</v>
      </c>
      <c r="O20" s="31">
        <v>43584</v>
      </c>
      <c r="P20" s="30" t="s">
        <v>153</v>
      </c>
      <c r="Q20" s="31">
        <v>43500</v>
      </c>
      <c r="R20" s="31">
        <v>43502</v>
      </c>
      <c r="S20" s="31">
        <v>43866</v>
      </c>
      <c r="T20" s="29">
        <v>240</v>
      </c>
      <c r="U20" s="32">
        <v>38400000</v>
      </c>
      <c r="V20" s="27" t="s">
        <v>41</v>
      </c>
      <c r="W20" s="33">
        <v>1549</v>
      </c>
      <c r="X20" s="27" t="s">
        <v>42</v>
      </c>
      <c r="Y20" s="36" t="s">
        <v>154</v>
      </c>
      <c r="Z20" s="27" t="s">
        <v>155</v>
      </c>
      <c r="AA20" s="36" t="s">
        <v>156</v>
      </c>
      <c r="AB20" s="36" t="s">
        <v>157</v>
      </c>
      <c r="AC20" s="32">
        <v>19200000</v>
      </c>
      <c r="AD20" s="36" t="s">
        <v>154</v>
      </c>
      <c r="AE20" s="27" t="s">
        <v>155</v>
      </c>
      <c r="AF20" s="37" t="s">
        <v>56</v>
      </c>
      <c r="AG20" s="36">
        <f t="shared" si="1"/>
        <v>360</v>
      </c>
      <c r="AH20" s="34">
        <f t="shared" si="0"/>
        <v>57600000</v>
      </c>
      <c r="AI20" s="27" t="s">
        <v>58</v>
      </c>
    </row>
    <row r="21" spans="1:35" ht="75" x14ac:dyDescent="0.25">
      <c r="A21" s="26" t="s">
        <v>158</v>
      </c>
      <c r="B21" s="26" t="s">
        <v>45</v>
      </c>
      <c r="C21" s="26" t="s">
        <v>46</v>
      </c>
      <c r="D21" s="26" t="s">
        <v>159</v>
      </c>
      <c r="E21" s="27" t="s">
        <v>160</v>
      </c>
      <c r="F21" s="27" t="s">
        <v>49</v>
      </c>
      <c r="G21" s="29">
        <v>1032441853</v>
      </c>
      <c r="H21" s="28"/>
      <c r="I21" s="29"/>
      <c r="J21" s="29"/>
      <c r="K21" s="29"/>
      <c r="L21" s="30"/>
      <c r="M21" s="27"/>
      <c r="N21" s="27"/>
      <c r="O21" s="27"/>
      <c r="P21" s="30" t="s">
        <v>153</v>
      </c>
      <c r="Q21" s="31">
        <v>43500</v>
      </c>
      <c r="R21" s="31">
        <v>43504</v>
      </c>
      <c r="S21" s="31">
        <v>43868</v>
      </c>
      <c r="T21" s="29">
        <v>240</v>
      </c>
      <c r="U21" s="32">
        <v>38400000</v>
      </c>
      <c r="V21" s="27" t="s">
        <v>41</v>
      </c>
      <c r="W21" s="33">
        <v>1549</v>
      </c>
      <c r="X21" s="27" t="s">
        <v>42</v>
      </c>
      <c r="Y21" s="36" t="s">
        <v>154</v>
      </c>
      <c r="Z21" s="27" t="s">
        <v>155</v>
      </c>
      <c r="AA21" s="36" t="s">
        <v>161</v>
      </c>
      <c r="AB21" s="36" t="s">
        <v>162</v>
      </c>
      <c r="AC21" s="32">
        <v>19200000</v>
      </c>
      <c r="AD21" s="36" t="s">
        <v>154</v>
      </c>
      <c r="AE21" s="27" t="s">
        <v>155</v>
      </c>
      <c r="AF21" s="37" t="s">
        <v>163</v>
      </c>
      <c r="AG21" s="36">
        <f t="shared" si="1"/>
        <v>362</v>
      </c>
      <c r="AH21" s="34">
        <f t="shared" si="0"/>
        <v>57600000</v>
      </c>
      <c r="AI21" s="27" t="s">
        <v>58</v>
      </c>
    </row>
    <row r="22" spans="1:35" ht="120" x14ac:dyDescent="0.25">
      <c r="A22" s="26" t="s">
        <v>164</v>
      </c>
      <c r="B22" s="26" t="s">
        <v>45</v>
      </c>
      <c r="C22" s="26" t="s">
        <v>46</v>
      </c>
      <c r="D22" s="26" t="s">
        <v>165</v>
      </c>
      <c r="E22" s="27" t="s">
        <v>166</v>
      </c>
      <c r="F22" s="27" t="s">
        <v>49</v>
      </c>
      <c r="G22" s="29">
        <v>1082867992</v>
      </c>
      <c r="H22" s="28"/>
      <c r="I22" s="29"/>
      <c r="J22" s="29"/>
      <c r="K22" s="29"/>
      <c r="L22" s="30"/>
      <c r="M22" s="27"/>
      <c r="N22" s="27"/>
      <c r="O22" s="27"/>
      <c r="P22" s="30" t="s">
        <v>167</v>
      </c>
      <c r="Q22" s="31">
        <v>43500</v>
      </c>
      <c r="R22" s="31">
        <v>43500</v>
      </c>
      <c r="S22" s="31">
        <v>43741</v>
      </c>
      <c r="T22" s="29">
        <v>240</v>
      </c>
      <c r="U22" s="32">
        <v>63200000</v>
      </c>
      <c r="V22" s="27" t="s">
        <v>41</v>
      </c>
      <c r="W22" s="33">
        <v>1549</v>
      </c>
      <c r="X22" s="27" t="s">
        <v>42</v>
      </c>
      <c r="Y22" s="34"/>
      <c r="Z22" s="34"/>
      <c r="AA22" s="34"/>
      <c r="AB22" s="34"/>
      <c r="AC22" s="34"/>
      <c r="AD22" s="34"/>
      <c r="AE22" s="34"/>
      <c r="AF22" s="35"/>
      <c r="AG22" s="34"/>
      <c r="AH22" s="34">
        <f t="shared" si="0"/>
        <v>63200000</v>
      </c>
      <c r="AI22" s="27" t="s">
        <v>58</v>
      </c>
    </row>
    <row r="23" spans="1:35" ht="45" x14ac:dyDescent="0.25">
      <c r="A23" s="26" t="s">
        <v>168</v>
      </c>
      <c r="B23" s="26" t="s">
        <v>45</v>
      </c>
      <c r="C23" s="26" t="s">
        <v>46</v>
      </c>
      <c r="D23" s="26" t="s">
        <v>169</v>
      </c>
      <c r="E23" s="27" t="s">
        <v>170</v>
      </c>
      <c r="F23" s="27" t="s">
        <v>49</v>
      </c>
      <c r="G23" s="29">
        <v>79380897</v>
      </c>
      <c r="H23" s="28"/>
      <c r="I23" s="29"/>
      <c r="J23" s="29"/>
      <c r="K23" s="29"/>
      <c r="L23" s="30"/>
      <c r="M23" s="27"/>
      <c r="N23" s="27"/>
      <c r="O23" s="27"/>
      <c r="P23" s="30" t="s">
        <v>171</v>
      </c>
      <c r="Q23" s="31">
        <v>43500</v>
      </c>
      <c r="R23" s="31">
        <v>43502</v>
      </c>
      <c r="S23" s="31">
        <v>43830</v>
      </c>
      <c r="T23" s="29">
        <v>240</v>
      </c>
      <c r="U23" s="32">
        <v>50400000</v>
      </c>
      <c r="V23" s="27" t="s">
        <v>41</v>
      </c>
      <c r="W23" s="33">
        <v>1549</v>
      </c>
      <c r="X23" s="27" t="s">
        <v>42</v>
      </c>
      <c r="Y23" s="36" t="s">
        <v>90</v>
      </c>
      <c r="Z23" s="31">
        <v>43735</v>
      </c>
      <c r="AA23" s="36" t="s">
        <v>172</v>
      </c>
      <c r="AB23" s="36" t="s">
        <v>173</v>
      </c>
      <c r="AC23" s="32">
        <v>17850000</v>
      </c>
      <c r="AD23" s="36" t="s">
        <v>90</v>
      </c>
      <c r="AE23" s="31">
        <v>43735</v>
      </c>
      <c r="AF23" s="37" t="s">
        <v>174</v>
      </c>
      <c r="AG23" s="36">
        <f t="shared" ref="AG23:AG31" si="2">AF23+T23</f>
        <v>325</v>
      </c>
      <c r="AH23" s="34">
        <f t="shared" si="0"/>
        <v>68250000</v>
      </c>
      <c r="AI23" s="27" t="s">
        <v>58</v>
      </c>
    </row>
    <row r="24" spans="1:35" ht="60" x14ac:dyDescent="0.25">
      <c r="A24" s="26" t="s">
        <v>175</v>
      </c>
      <c r="B24" s="26" t="s">
        <v>45</v>
      </c>
      <c r="C24" s="26" t="s">
        <v>46</v>
      </c>
      <c r="D24" s="26" t="s">
        <v>176</v>
      </c>
      <c r="E24" s="27" t="s">
        <v>177</v>
      </c>
      <c r="F24" s="27" t="s">
        <v>49</v>
      </c>
      <c r="G24" s="29">
        <v>80167913</v>
      </c>
      <c r="H24" s="28"/>
      <c r="I24" s="29"/>
      <c r="J24" s="29"/>
      <c r="K24" s="29"/>
      <c r="L24" s="30"/>
      <c r="M24" s="27"/>
      <c r="N24" s="27"/>
      <c r="O24" s="27"/>
      <c r="P24" s="30" t="s">
        <v>178</v>
      </c>
      <c r="Q24" s="31">
        <v>43500</v>
      </c>
      <c r="R24" s="31">
        <v>43502</v>
      </c>
      <c r="S24" s="31">
        <v>43861</v>
      </c>
      <c r="T24" s="29">
        <v>240</v>
      </c>
      <c r="U24" s="32">
        <v>30058427</v>
      </c>
      <c r="V24" s="27" t="s">
        <v>41</v>
      </c>
      <c r="W24" s="33">
        <v>1549</v>
      </c>
      <c r="X24" s="27" t="s">
        <v>42</v>
      </c>
      <c r="Y24" s="36" t="s">
        <v>51</v>
      </c>
      <c r="Z24" s="27" t="s">
        <v>71</v>
      </c>
      <c r="AA24" s="36" t="s">
        <v>179</v>
      </c>
      <c r="AB24" s="36" t="s">
        <v>180</v>
      </c>
      <c r="AC24" s="32">
        <v>14402996</v>
      </c>
      <c r="AD24" s="36" t="s">
        <v>51</v>
      </c>
      <c r="AE24" s="27" t="s">
        <v>71</v>
      </c>
      <c r="AF24" s="37" t="s">
        <v>181</v>
      </c>
      <c r="AG24" s="36">
        <f t="shared" si="2"/>
        <v>355</v>
      </c>
      <c r="AH24" s="34">
        <f t="shared" si="0"/>
        <v>44461423</v>
      </c>
      <c r="AI24" s="27" t="s">
        <v>58</v>
      </c>
    </row>
    <row r="25" spans="1:35" ht="90" x14ac:dyDescent="0.25">
      <c r="A25" s="26" t="s">
        <v>182</v>
      </c>
      <c r="B25" s="26" t="s">
        <v>45</v>
      </c>
      <c r="C25" s="26" t="s">
        <v>46</v>
      </c>
      <c r="D25" s="26" t="s">
        <v>183</v>
      </c>
      <c r="E25" s="27" t="s">
        <v>184</v>
      </c>
      <c r="F25" s="27" t="s">
        <v>49</v>
      </c>
      <c r="G25" s="29">
        <v>1026575752</v>
      </c>
      <c r="H25" s="28"/>
      <c r="I25" s="29"/>
      <c r="J25" s="29"/>
      <c r="K25" s="29"/>
      <c r="L25" s="30"/>
      <c r="M25" s="27"/>
      <c r="N25" s="27"/>
      <c r="O25" s="27"/>
      <c r="P25" s="30" t="s">
        <v>185</v>
      </c>
      <c r="Q25" s="31">
        <v>43502</v>
      </c>
      <c r="R25" s="31">
        <v>43510</v>
      </c>
      <c r="S25" s="31">
        <v>43859</v>
      </c>
      <c r="T25" s="29">
        <v>240</v>
      </c>
      <c r="U25" s="32">
        <v>18000000</v>
      </c>
      <c r="V25" s="27" t="s">
        <v>41</v>
      </c>
      <c r="W25" s="33">
        <v>1549</v>
      </c>
      <c r="X25" s="27" t="s">
        <v>42</v>
      </c>
      <c r="Y25" s="36" t="s">
        <v>51</v>
      </c>
      <c r="Z25" s="27" t="s">
        <v>186</v>
      </c>
      <c r="AA25" s="36" t="s">
        <v>187</v>
      </c>
      <c r="AB25" s="36" t="s">
        <v>188</v>
      </c>
      <c r="AC25" s="32">
        <v>8025000</v>
      </c>
      <c r="AD25" s="36" t="s">
        <v>51</v>
      </c>
      <c r="AE25" s="27" t="s">
        <v>186</v>
      </c>
      <c r="AF25" s="37" t="s">
        <v>189</v>
      </c>
      <c r="AG25" s="36">
        <f t="shared" si="2"/>
        <v>347</v>
      </c>
      <c r="AH25" s="34">
        <f t="shared" si="0"/>
        <v>26025000</v>
      </c>
      <c r="AI25" s="27" t="s">
        <v>58</v>
      </c>
    </row>
    <row r="26" spans="1:35" ht="180" x14ac:dyDescent="0.25">
      <c r="A26" s="26" t="s">
        <v>190</v>
      </c>
      <c r="B26" s="26" t="s">
        <v>45</v>
      </c>
      <c r="C26" s="26" t="s">
        <v>46</v>
      </c>
      <c r="D26" s="26" t="s">
        <v>191</v>
      </c>
      <c r="E26" s="27" t="s">
        <v>192</v>
      </c>
      <c r="F26" s="27" t="s">
        <v>49</v>
      </c>
      <c r="G26" s="29">
        <v>1018453055</v>
      </c>
      <c r="H26" s="28"/>
      <c r="I26" s="29"/>
      <c r="J26" s="29"/>
      <c r="K26" s="29"/>
      <c r="L26" s="30"/>
      <c r="M26" s="27"/>
      <c r="N26" s="27"/>
      <c r="O26" s="27"/>
      <c r="P26" s="30" t="s">
        <v>193</v>
      </c>
      <c r="Q26" s="31">
        <v>43502</v>
      </c>
      <c r="R26" s="31">
        <v>43503</v>
      </c>
      <c r="S26" s="31">
        <v>43927</v>
      </c>
      <c r="T26" s="29">
        <v>360</v>
      </c>
      <c r="U26" s="32">
        <v>57000000</v>
      </c>
      <c r="V26" s="27" t="s">
        <v>194</v>
      </c>
      <c r="W26" s="33">
        <v>1536</v>
      </c>
      <c r="X26" s="27" t="s">
        <v>195</v>
      </c>
      <c r="Y26" s="36" t="s">
        <v>90</v>
      </c>
      <c r="Z26" s="31">
        <v>43858</v>
      </c>
      <c r="AA26" s="36" t="s">
        <v>196</v>
      </c>
      <c r="AB26" s="36" t="s">
        <v>197</v>
      </c>
      <c r="AC26" s="34">
        <v>9500000</v>
      </c>
      <c r="AD26" s="36" t="s">
        <v>90</v>
      </c>
      <c r="AE26" s="31">
        <v>43858</v>
      </c>
      <c r="AF26" s="37" t="s">
        <v>198</v>
      </c>
      <c r="AG26" s="36">
        <f t="shared" si="2"/>
        <v>420</v>
      </c>
      <c r="AH26" s="34">
        <f t="shared" si="0"/>
        <v>66500000</v>
      </c>
      <c r="AI26" s="27" t="s">
        <v>43</v>
      </c>
    </row>
    <row r="27" spans="1:35" ht="120" x14ac:dyDescent="0.25">
      <c r="A27" s="26" t="s">
        <v>200</v>
      </c>
      <c r="B27" s="26" t="s">
        <v>45</v>
      </c>
      <c r="C27" s="26" t="s">
        <v>46</v>
      </c>
      <c r="D27" s="26" t="s">
        <v>201</v>
      </c>
      <c r="E27" s="27" t="s">
        <v>202</v>
      </c>
      <c r="F27" s="27" t="s">
        <v>49</v>
      </c>
      <c r="G27" s="29">
        <v>79489811</v>
      </c>
      <c r="H27" s="28"/>
      <c r="I27" s="29"/>
      <c r="J27" s="29"/>
      <c r="K27" s="29"/>
      <c r="L27" s="30"/>
      <c r="M27" s="27"/>
      <c r="N27" s="27"/>
      <c r="O27" s="27"/>
      <c r="P27" s="30" t="s">
        <v>203</v>
      </c>
      <c r="Q27" s="31">
        <v>43502</v>
      </c>
      <c r="R27" s="31">
        <v>43502</v>
      </c>
      <c r="S27" s="31">
        <v>43866</v>
      </c>
      <c r="T27" s="29">
        <v>240</v>
      </c>
      <c r="U27" s="32">
        <v>39200000</v>
      </c>
      <c r="V27" s="27" t="s">
        <v>41</v>
      </c>
      <c r="W27" s="33">
        <v>1549</v>
      </c>
      <c r="X27" s="27" t="s">
        <v>42</v>
      </c>
      <c r="Y27" s="36" t="s">
        <v>154</v>
      </c>
      <c r="Z27" s="27" t="s">
        <v>155</v>
      </c>
      <c r="AA27" s="36" t="s">
        <v>204</v>
      </c>
      <c r="AB27" s="36" t="s">
        <v>205</v>
      </c>
      <c r="AC27" s="32">
        <v>19600000</v>
      </c>
      <c r="AD27" s="36" t="s">
        <v>154</v>
      </c>
      <c r="AE27" s="27" t="s">
        <v>155</v>
      </c>
      <c r="AF27" s="37" t="s">
        <v>56</v>
      </c>
      <c r="AG27" s="36">
        <f t="shared" si="2"/>
        <v>360</v>
      </c>
      <c r="AH27" s="34">
        <f t="shared" si="0"/>
        <v>58800000</v>
      </c>
      <c r="AI27" s="27" t="s">
        <v>58</v>
      </c>
    </row>
    <row r="28" spans="1:35" ht="75" x14ac:dyDescent="0.25">
      <c r="A28" s="26" t="s">
        <v>206</v>
      </c>
      <c r="B28" s="26" t="s">
        <v>45</v>
      </c>
      <c r="C28" s="26" t="s">
        <v>46</v>
      </c>
      <c r="D28" s="26" t="s">
        <v>207</v>
      </c>
      <c r="E28" s="27" t="s">
        <v>208</v>
      </c>
      <c r="F28" s="27" t="s">
        <v>49</v>
      </c>
      <c r="G28" s="29">
        <v>1105781137</v>
      </c>
      <c r="H28" s="28"/>
      <c r="I28" s="29"/>
      <c r="J28" s="29"/>
      <c r="K28" s="29"/>
      <c r="L28" s="30"/>
      <c r="M28" s="27"/>
      <c r="N28" s="27"/>
      <c r="O28" s="27"/>
      <c r="P28" s="30" t="s">
        <v>209</v>
      </c>
      <c r="Q28" s="31">
        <v>43502</v>
      </c>
      <c r="R28" s="31">
        <v>43502</v>
      </c>
      <c r="S28" s="31">
        <v>43860</v>
      </c>
      <c r="T28" s="29">
        <v>240</v>
      </c>
      <c r="U28" s="32">
        <v>38400000</v>
      </c>
      <c r="V28" s="27" t="s">
        <v>41</v>
      </c>
      <c r="W28" s="33">
        <v>1549</v>
      </c>
      <c r="X28" s="27" t="s">
        <v>42</v>
      </c>
      <c r="Y28" s="36" t="s">
        <v>51</v>
      </c>
      <c r="Z28" s="27" t="s">
        <v>210</v>
      </c>
      <c r="AA28" s="36" t="s">
        <v>211</v>
      </c>
      <c r="AB28" s="36" t="s">
        <v>212</v>
      </c>
      <c r="AC28" s="34">
        <v>18400000</v>
      </c>
      <c r="AD28" s="36" t="s">
        <v>51</v>
      </c>
      <c r="AE28" s="27" t="s">
        <v>210</v>
      </c>
      <c r="AF28" s="37" t="s">
        <v>213</v>
      </c>
      <c r="AG28" s="36">
        <f t="shared" si="2"/>
        <v>353</v>
      </c>
      <c r="AH28" s="34">
        <f t="shared" si="0"/>
        <v>56800000</v>
      </c>
      <c r="AI28" s="27" t="s">
        <v>58</v>
      </c>
    </row>
    <row r="29" spans="1:35" ht="60" x14ac:dyDescent="0.25">
      <c r="A29" s="26" t="s">
        <v>214</v>
      </c>
      <c r="B29" s="26" t="s">
        <v>45</v>
      </c>
      <c r="C29" s="26" t="s">
        <v>46</v>
      </c>
      <c r="D29" s="26" t="s">
        <v>215</v>
      </c>
      <c r="E29" s="27" t="s">
        <v>216</v>
      </c>
      <c r="F29" s="27" t="s">
        <v>49</v>
      </c>
      <c r="G29" s="29">
        <v>52316051</v>
      </c>
      <c r="H29" s="28"/>
      <c r="I29" s="29"/>
      <c r="J29" s="29"/>
      <c r="K29" s="29"/>
      <c r="L29" s="30"/>
      <c r="M29" s="27"/>
      <c r="N29" s="27"/>
      <c r="O29" s="27"/>
      <c r="P29" s="30" t="s">
        <v>217</v>
      </c>
      <c r="Q29" s="31">
        <v>43502</v>
      </c>
      <c r="R29" s="31">
        <v>43508</v>
      </c>
      <c r="S29" s="31">
        <v>43920</v>
      </c>
      <c r="T29" s="29">
        <v>240</v>
      </c>
      <c r="U29" s="32">
        <v>28918400</v>
      </c>
      <c r="V29" s="27" t="s">
        <v>41</v>
      </c>
      <c r="W29" s="33">
        <v>1549</v>
      </c>
      <c r="X29" s="27" t="s">
        <v>42</v>
      </c>
      <c r="Y29" s="36" t="s">
        <v>90</v>
      </c>
      <c r="Z29" s="31">
        <v>43748</v>
      </c>
      <c r="AA29" s="36" t="s">
        <v>218</v>
      </c>
      <c r="AB29" s="36" t="s">
        <v>219</v>
      </c>
      <c r="AC29" s="34">
        <v>13133773</v>
      </c>
      <c r="AD29" s="36" t="s">
        <v>90</v>
      </c>
      <c r="AE29" s="31">
        <v>43748</v>
      </c>
      <c r="AF29" s="37" t="s">
        <v>220</v>
      </c>
      <c r="AG29" s="36">
        <f t="shared" si="2"/>
        <v>349</v>
      </c>
      <c r="AH29" s="34">
        <f t="shared" si="0"/>
        <v>42052173</v>
      </c>
      <c r="AI29" s="27" t="s">
        <v>43</v>
      </c>
    </row>
    <row r="30" spans="1:35" ht="45" x14ac:dyDescent="0.25">
      <c r="A30" s="26" t="s">
        <v>221</v>
      </c>
      <c r="B30" s="26" t="s">
        <v>45</v>
      </c>
      <c r="C30" s="26" t="s">
        <v>46</v>
      </c>
      <c r="D30" s="26" t="s">
        <v>222</v>
      </c>
      <c r="E30" s="27" t="s">
        <v>199</v>
      </c>
      <c r="F30" s="27" t="s">
        <v>49</v>
      </c>
      <c r="G30" s="29">
        <v>52409679</v>
      </c>
      <c r="H30" s="28"/>
      <c r="I30" s="29"/>
      <c r="J30" s="29"/>
      <c r="K30" s="29"/>
      <c r="L30" s="38" t="s">
        <v>223</v>
      </c>
      <c r="M30" s="27" t="s">
        <v>131</v>
      </c>
      <c r="N30" s="29">
        <v>52208887</v>
      </c>
      <c r="O30" s="31">
        <v>43508</v>
      </c>
      <c r="P30" s="30" t="s">
        <v>224</v>
      </c>
      <c r="Q30" s="31">
        <v>43502</v>
      </c>
      <c r="R30" s="31">
        <v>43510</v>
      </c>
      <c r="S30" s="31">
        <v>43935</v>
      </c>
      <c r="T30" s="29">
        <v>360</v>
      </c>
      <c r="U30" s="32">
        <v>64593048</v>
      </c>
      <c r="V30" s="27" t="s">
        <v>194</v>
      </c>
      <c r="W30" s="33">
        <v>1536</v>
      </c>
      <c r="X30" s="27" t="s">
        <v>195</v>
      </c>
      <c r="Y30" s="36" t="s">
        <v>90</v>
      </c>
      <c r="Z30" s="31">
        <v>43858</v>
      </c>
      <c r="AA30" s="36" t="s">
        <v>225</v>
      </c>
      <c r="AB30" s="36" t="s">
        <v>226</v>
      </c>
      <c r="AC30" s="34">
        <v>10765508</v>
      </c>
      <c r="AD30" s="36" t="s">
        <v>90</v>
      </c>
      <c r="AE30" s="31">
        <v>43858</v>
      </c>
      <c r="AF30" s="37" t="s">
        <v>198</v>
      </c>
      <c r="AG30" s="36">
        <f t="shared" si="2"/>
        <v>420</v>
      </c>
      <c r="AH30" s="34">
        <f t="shared" si="0"/>
        <v>75358556</v>
      </c>
      <c r="AI30" s="27" t="s">
        <v>43</v>
      </c>
    </row>
    <row r="31" spans="1:35" ht="75" x14ac:dyDescent="0.25">
      <c r="A31" s="26" t="s">
        <v>227</v>
      </c>
      <c r="B31" s="26" t="s">
        <v>45</v>
      </c>
      <c r="C31" s="26" t="s">
        <v>46</v>
      </c>
      <c r="D31" s="26" t="s">
        <v>228</v>
      </c>
      <c r="E31" s="27" t="s">
        <v>229</v>
      </c>
      <c r="F31" s="27" t="s">
        <v>49</v>
      </c>
      <c r="G31" s="29">
        <v>1030559488</v>
      </c>
      <c r="H31" s="28"/>
      <c r="I31" s="29"/>
      <c r="J31" s="29"/>
      <c r="K31" s="29"/>
      <c r="L31" s="30"/>
      <c r="M31" s="27"/>
      <c r="N31" s="27"/>
      <c r="O31" s="27"/>
      <c r="P31" s="30" t="s">
        <v>230</v>
      </c>
      <c r="Q31" s="31">
        <v>43503</v>
      </c>
      <c r="R31" s="31">
        <v>43507</v>
      </c>
      <c r="S31" s="31">
        <v>43859</v>
      </c>
      <c r="T31" s="29">
        <v>240</v>
      </c>
      <c r="U31" s="32">
        <v>17112000</v>
      </c>
      <c r="V31" s="27" t="s">
        <v>41</v>
      </c>
      <c r="W31" s="33">
        <v>1549</v>
      </c>
      <c r="X31" s="27" t="s">
        <v>42</v>
      </c>
      <c r="Y31" s="36" t="s">
        <v>51</v>
      </c>
      <c r="Z31" s="27" t="s">
        <v>231</v>
      </c>
      <c r="AA31" s="36" t="s">
        <v>232</v>
      </c>
      <c r="AB31" s="36" t="s">
        <v>233</v>
      </c>
      <c r="AC31" s="34">
        <v>7843000</v>
      </c>
      <c r="AD31" s="36" t="s">
        <v>90</v>
      </c>
      <c r="AE31" s="27" t="s">
        <v>231</v>
      </c>
      <c r="AF31" s="37" t="s">
        <v>234</v>
      </c>
      <c r="AG31" s="36">
        <f t="shared" si="2"/>
        <v>350</v>
      </c>
      <c r="AH31" s="34">
        <f t="shared" si="0"/>
        <v>24955000</v>
      </c>
      <c r="AI31" s="27" t="s">
        <v>58</v>
      </c>
    </row>
    <row r="32" spans="1:35" ht="210" x14ac:dyDescent="0.25">
      <c r="A32" s="26" t="s">
        <v>235</v>
      </c>
      <c r="B32" s="26" t="s">
        <v>45</v>
      </c>
      <c r="C32" s="26" t="s">
        <v>46</v>
      </c>
      <c r="D32" s="26" t="s">
        <v>236</v>
      </c>
      <c r="E32" s="27" t="s">
        <v>237</v>
      </c>
      <c r="F32" s="27" t="s">
        <v>49</v>
      </c>
      <c r="G32" s="29">
        <v>1013611272</v>
      </c>
      <c r="H32" s="28"/>
      <c r="I32" s="29"/>
      <c r="J32" s="29"/>
      <c r="K32" s="29"/>
      <c r="L32" s="30"/>
      <c r="M32" s="27"/>
      <c r="N32" s="27"/>
      <c r="O32" s="27"/>
      <c r="P32" s="30" t="s">
        <v>238</v>
      </c>
      <c r="Q32" s="31">
        <v>43503</v>
      </c>
      <c r="R32" s="31">
        <v>43508</v>
      </c>
      <c r="S32" s="31">
        <v>43872</v>
      </c>
      <c r="T32" s="29">
        <v>360</v>
      </c>
      <c r="U32" s="32">
        <v>57000000</v>
      </c>
      <c r="V32" s="27" t="s">
        <v>194</v>
      </c>
      <c r="W32" s="33">
        <v>1536</v>
      </c>
      <c r="X32" s="27" t="s">
        <v>195</v>
      </c>
      <c r="Y32" s="34"/>
      <c r="Z32" s="34"/>
      <c r="AA32" s="34"/>
      <c r="AB32" s="34"/>
      <c r="AC32" s="34"/>
      <c r="AD32" s="34"/>
      <c r="AE32" s="34"/>
      <c r="AF32" s="35"/>
      <c r="AG32" s="34"/>
      <c r="AH32" s="34">
        <f t="shared" si="0"/>
        <v>57000000</v>
      </c>
      <c r="AI32" s="27" t="s">
        <v>58</v>
      </c>
    </row>
    <row r="33" spans="1:35" ht="75" x14ac:dyDescent="0.25">
      <c r="A33" s="26" t="s">
        <v>239</v>
      </c>
      <c r="B33" s="26" t="s">
        <v>45</v>
      </c>
      <c r="C33" s="26" t="s">
        <v>46</v>
      </c>
      <c r="D33" s="26" t="s">
        <v>240</v>
      </c>
      <c r="E33" s="27" t="s">
        <v>241</v>
      </c>
      <c r="F33" s="27" t="s">
        <v>49</v>
      </c>
      <c r="G33" s="29">
        <v>79694258</v>
      </c>
      <c r="H33" s="28"/>
      <c r="I33" s="29"/>
      <c r="J33" s="29"/>
      <c r="K33" s="29"/>
      <c r="L33" s="30"/>
      <c r="M33" s="27"/>
      <c r="N33" s="27"/>
      <c r="O33" s="27"/>
      <c r="P33" s="38" t="s">
        <v>242</v>
      </c>
      <c r="Q33" s="31">
        <v>43504</v>
      </c>
      <c r="R33" s="31">
        <v>43508</v>
      </c>
      <c r="S33" s="31">
        <v>43859</v>
      </c>
      <c r="T33" s="29">
        <v>240</v>
      </c>
      <c r="U33" s="32">
        <v>38400000</v>
      </c>
      <c r="V33" s="27" t="s">
        <v>41</v>
      </c>
      <c r="W33" s="33">
        <v>1549</v>
      </c>
      <c r="X33" s="27" t="s">
        <v>42</v>
      </c>
      <c r="Y33" s="36" t="s">
        <v>51</v>
      </c>
      <c r="Z33" s="27" t="s">
        <v>186</v>
      </c>
      <c r="AA33" s="36" t="s">
        <v>243</v>
      </c>
      <c r="AB33" s="36" t="s">
        <v>244</v>
      </c>
      <c r="AC33" s="34">
        <v>17440000</v>
      </c>
      <c r="AD33" s="36" t="s">
        <v>51</v>
      </c>
      <c r="AE33" s="27" t="s">
        <v>186</v>
      </c>
      <c r="AF33" s="37" t="s">
        <v>220</v>
      </c>
      <c r="AG33" s="36">
        <f>AF33+T33</f>
        <v>349</v>
      </c>
      <c r="AH33" s="34">
        <f t="shared" si="0"/>
        <v>55840000</v>
      </c>
      <c r="AI33" s="27" t="s">
        <v>58</v>
      </c>
    </row>
    <row r="34" spans="1:35" ht="195" x14ac:dyDescent="0.25">
      <c r="A34" s="26" t="s">
        <v>245</v>
      </c>
      <c r="B34" s="26" t="s">
        <v>45</v>
      </c>
      <c r="C34" s="26" t="s">
        <v>46</v>
      </c>
      <c r="D34" s="26" t="s">
        <v>246</v>
      </c>
      <c r="E34" s="27" t="s">
        <v>247</v>
      </c>
      <c r="F34" s="27" t="s">
        <v>49</v>
      </c>
      <c r="G34" s="29">
        <v>80139417</v>
      </c>
      <c r="H34" s="28"/>
      <c r="I34" s="29"/>
      <c r="J34" s="29"/>
      <c r="K34" s="29"/>
      <c r="L34" s="30"/>
      <c r="M34" s="27"/>
      <c r="N34" s="27"/>
      <c r="O34" s="27"/>
      <c r="P34" s="38" t="s">
        <v>248</v>
      </c>
      <c r="Q34" s="31">
        <v>43504</v>
      </c>
      <c r="R34" s="31">
        <v>43504</v>
      </c>
      <c r="S34" s="31">
        <v>43993</v>
      </c>
      <c r="T34" s="29">
        <v>360</v>
      </c>
      <c r="U34" s="32">
        <v>25668000</v>
      </c>
      <c r="V34" s="27" t="s">
        <v>63</v>
      </c>
      <c r="W34" s="33">
        <v>1544</v>
      </c>
      <c r="X34" s="27" t="s">
        <v>64</v>
      </c>
      <c r="Y34" s="36" t="s">
        <v>90</v>
      </c>
      <c r="Z34" s="40">
        <v>43873</v>
      </c>
      <c r="AA34" s="36" t="s">
        <v>249</v>
      </c>
      <c r="AB34" s="36" t="s">
        <v>250</v>
      </c>
      <c r="AC34" s="34">
        <v>8556000</v>
      </c>
      <c r="AD34" s="36" t="s">
        <v>90</v>
      </c>
      <c r="AE34" s="40">
        <v>43873</v>
      </c>
      <c r="AF34" s="37" t="s">
        <v>56</v>
      </c>
      <c r="AG34" s="36">
        <f>AF34+T34</f>
        <v>480</v>
      </c>
      <c r="AH34" s="34">
        <f t="shared" si="0"/>
        <v>34224000</v>
      </c>
      <c r="AI34" s="27" t="s">
        <v>43</v>
      </c>
    </row>
    <row r="35" spans="1:35" ht="75" x14ac:dyDescent="0.25">
      <c r="A35" s="26" t="s">
        <v>251</v>
      </c>
      <c r="B35" s="26" t="s">
        <v>45</v>
      </c>
      <c r="C35" s="26" t="s">
        <v>46</v>
      </c>
      <c r="D35" s="26" t="s">
        <v>252</v>
      </c>
      <c r="E35" s="27" t="s">
        <v>253</v>
      </c>
      <c r="F35" s="27" t="s">
        <v>49</v>
      </c>
      <c r="G35" s="29">
        <v>1101175034</v>
      </c>
      <c r="H35" s="28"/>
      <c r="I35" s="29"/>
      <c r="J35" s="29"/>
      <c r="K35" s="29"/>
      <c r="L35" s="30"/>
      <c r="M35" s="27"/>
      <c r="N35" s="27"/>
      <c r="O35" s="27"/>
      <c r="P35" s="38" t="s">
        <v>209</v>
      </c>
      <c r="Q35" s="31">
        <v>43504</v>
      </c>
      <c r="R35" s="31">
        <v>43508</v>
      </c>
      <c r="S35" s="31">
        <v>43859</v>
      </c>
      <c r="T35" s="29">
        <v>240</v>
      </c>
      <c r="U35" s="32">
        <v>38400000</v>
      </c>
      <c r="V35" s="27" t="s">
        <v>41</v>
      </c>
      <c r="W35" s="33">
        <v>1549</v>
      </c>
      <c r="X35" s="27" t="s">
        <v>42</v>
      </c>
      <c r="Y35" s="36" t="s">
        <v>51</v>
      </c>
      <c r="Z35" s="27" t="s">
        <v>186</v>
      </c>
      <c r="AA35" s="36" t="s">
        <v>254</v>
      </c>
      <c r="AB35" s="36" t="s">
        <v>255</v>
      </c>
      <c r="AC35" s="34">
        <v>17440000</v>
      </c>
      <c r="AD35" s="36" t="s">
        <v>51</v>
      </c>
      <c r="AE35" s="27" t="s">
        <v>186</v>
      </c>
      <c r="AF35" s="37" t="s">
        <v>220</v>
      </c>
      <c r="AG35" s="36">
        <f>AF35+T35</f>
        <v>349</v>
      </c>
      <c r="AH35" s="34">
        <f t="shared" si="0"/>
        <v>55840000</v>
      </c>
      <c r="AI35" s="27" t="s">
        <v>58</v>
      </c>
    </row>
    <row r="36" spans="1:35" ht="75" x14ac:dyDescent="0.25">
      <c r="A36" s="26" t="s">
        <v>256</v>
      </c>
      <c r="B36" s="26" t="s">
        <v>45</v>
      </c>
      <c r="C36" s="26" t="s">
        <v>46</v>
      </c>
      <c r="D36" s="26" t="s">
        <v>257</v>
      </c>
      <c r="E36" s="27" t="s">
        <v>258</v>
      </c>
      <c r="F36" s="27" t="s">
        <v>49</v>
      </c>
      <c r="G36" s="29">
        <v>1010208044</v>
      </c>
      <c r="H36" s="28"/>
      <c r="I36" s="29"/>
      <c r="J36" s="29"/>
      <c r="K36" s="29"/>
      <c r="L36" s="30"/>
      <c r="M36" s="27"/>
      <c r="N36" s="27"/>
      <c r="O36" s="27"/>
      <c r="P36" s="38" t="s">
        <v>259</v>
      </c>
      <c r="Q36" s="31">
        <v>43504</v>
      </c>
      <c r="R36" s="31">
        <v>43508</v>
      </c>
      <c r="S36" s="31">
        <v>43859</v>
      </c>
      <c r="T36" s="29">
        <v>240</v>
      </c>
      <c r="U36" s="32">
        <v>38400000</v>
      </c>
      <c r="V36" s="27" t="s">
        <v>41</v>
      </c>
      <c r="W36" s="33">
        <v>1549</v>
      </c>
      <c r="X36" s="27" t="s">
        <v>42</v>
      </c>
      <c r="Y36" s="36" t="s">
        <v>51</v>
      </c>
      <c r="Z36" s="27" t="s">
        <v>260</v>
      </c>
      <c r="AA36" s="36" t="s">
        <v>261</v>
      </c>
      <c r="AB36" s="36" t="s">
        <v>262</v>
      </c>
      <c r="AC36" s="34">
        <v>17440000</v>
      </c>
      <c r="AD36" s="36" t="s">
        <v>51</v>
      </c>
      <c r="AE36" s="27" t="s">
        <v>260</v>
      </c>
      <c r="AF36" s="37" t="s">
        <v>220</v>
      </c>
      <c r="AG36" s="36">
        <f>AF36+T36</f>
        <v>349</v>
      </c>
      <c r="AH36" s="34">
        <f t="shared" si="0"/>
        <v>55840000</v>
      </c>
      <c r="AI36" s="27" t="s">
        <v>58</v>
      </c>
    </row>
    <row r="37" spans="1:35" ht="75" x14ac:dyDescent="0.25">
      <c r="A37" s="26" t="s">
        <v>263</v>
      </c>
      <c r="B37" s="26" t="s">
        <v>45</v>
      </c>
      <c r="C37" s="26" t="s">
        <v>46</v>
      </c>
      <c r="D37" s="26" t="s">
        <v>264</v>
      </c>
      <c r="E37" s="27" t="s">
        <v>265</v>
      </c>
      <c r="F37" s="27" t="s">
        <v>49</v>
      </c>
      <c r="G37" s="29">
        <v>52087528</v>
      </c>
      <c r="H37" s="28"/>
      <c r="I37" s="29"/>
      <c r="J37" s="29"/>
      <c r="K37" s="29"/>
      <c r="L37" s="30"/>
      <c r="M37" s="27"/>
      <c r="N37" s="27"/>
      <c r="O37" s="27"/>
      <c r="P37" s="30" t="s">
        <v>266</v>
      </c>
      <c r="Q37" s="31">
        <v>43504</v>
      </c>
      <c r="R37" s="31">
        <v>43516</v>
      </c>
      <c r="S37" s="31">
        <v>43757</v>
      </c>
      <c r="T37" s="29">
        <v>240</v>
      </c>
      <c r="U37" s="32">
        <v>38400000</v>
      </c>
      <c r="V37" s="27" t="s">
        <v>41</v>
      </c>
      <c r="W37" s="33">
        <v>1549</v>
      </c>
      <c r="X37" s="27" t="s">
        <v>42</v>
      </c>
      <c r="Y37" s="34"/>
      <c r="Z37" s="34"/>
      <c r="AA37" s="34"/>
      <c r="AB37" s="34"/>
      <c r="AC37" s="34"/>
      <c r="AD37" s="34"/>
      <c r="AE37" s="34"/>
      <c r="AF37" s="35"/>
      <c r="AG37" s="34"/>
      <c r="AH37" s="34">
        <f t="shared" si="0"/>
        <v>38400000</v>
      </c>
      <c r="AI37" s="27" t="s">
        <v>58</v>
      </c>
    </row>
    <row r="38" spans="1:35" ht="75" x14ac:dyDescent="0.25">
      <c r="A38" s="26" t="s">
        <v>267</v>
      </c>
      <c r="B38" s="26" t="s">
        <v>45</v>
      </c>
      <c r="C38" s="26" t="s">
        <v>46</v>
      </c>
      <c r="D38" s="26" t="s">
        <v>268</v>
      </c>
      <c r="E38" s="27" t="s">
        <v>269</v>
      </c>
      <c r="F38" s="27" t="s">
        <v>49</v>
      </c>
      <c r="G38" s="29">
        <v>79572785</v>
      </c>
      <c r="H38" s="28"/>
      <c r="I38" s="29"/>
      <c r="J38" s="29"/>
      <c r="K38" s="29"/>
      <c r="L38" s="38" t="s">
        <v>270</v>
      </c>
      <c r="M38" s="29" t="s">
        <v>78</v>
      </c>
      <c r="N38" s="27">
        <v>20796928</v>
      </c>
      <c r="O38" s="31">
        <v>43543</v>
      </c>
      <c r="P38" s="30" t="s">
        <v>242</v>
      </c>
      <c r="Q38" s="31">
        <v>43504</v>
      </c>
      <c r="R38" s="31">
        <v>43515</v>
      </c>
      <c r="S38" s="31">
        <v>43829</v>
      </c>
      <c r="T38" s="29">
        <v>240</v>
      </c>
      <c r="U38" s="32">
        <v>38400000</v>
      </c>
      <c r="V38" s="27" t="s">
        <v>41</v>
      </c>
      <c r="W38" s="33">
        <v>1549</v>
      </c>
      <c r="X38" s="27" t="s">
        <v>42</v>
      </c>
      <c r="Y38" s="36" t="s">
        <v>90</v>
      </c>
      <c r="Z38" s="31">
        <v>43756</v>
      </c>
      <c r="AA38" s="36" t="s">
        <v>271</v>
      </c>
      <c r="AB38" s="36" t="s">
        <v>272</v>
      </c>
      <c r="AC38" s="32">
        <v>11520000</v>
      </c>
      <c r="AD38" s="36" t="s">
        <v>90</v>
      </c>
      <c r="AE38" s="31">
        <v>43756</v>
      </c>
      <c r="AF38" s="37" t="s">
        <v>273</v>
      </c>
      <c r="AG38" s="36">
        <f>AF38+T38</f>
        <v>312</v>
      </c>
      <c r="AH38" s="34">
        <f t="shared" si="0"/>
        <v>49920000</v>
      </c>
      <c r="AI38" s="27" t="s">
        <v>58</v>
      </c>
    </row>
    <row r="39" spans="1:35" ht="60" x14ac:dyDescent="0.25">
      <c r="A39" s="26" t="s">
        <v>274</v>
      </c>
      <c r="B39" s="26" t="s">
        <v>45</v>
      </c>
      <c r="C39" s="26" t="s">
        <v>46</v>
      </c>
      <c r="D39" s="26" t="s">
        <v>275</v>
      </c>
      <c r="E39" s="27" t="s">
        <v>276</v>
      </c>
      <c r="F39" s="27" t="s">
        <v>49</v>
      </c>
      <c r="G39" s="29">
        <v>80068286</v>
      </c>
      <c r="H39" s="28"/>
      <c r="I39" s="29"/>
      <c r="J39" s="29"/>
      <c r="K39" s="29"/>
      <c r="L39" s="30"/>
      <c r="M39" s="27"/>
      <c r="N39" s="27"/>
      <c r="O39" s="27"/>
      <c r="P39" s="38" t="s">
        <v>277</v>
      </c>
      <c r="Q39" s="31">
        <v>43504</v>
      </c>
      <c r="R39" s="31">
        <v>43508</v>
      </c>
      <c r="S39" s="31">
        <v>43829</v>
      </c>
      <c r="T39" s="29">
        <v>240</v>
      </c>
      <c r="U39" s="32">
        <v>41997312</v>
      </c>
      <c r="V39" s="27" t="s">
        <v>41</v>
      </c>
      <c r="W39" s="33">
        <v>1549</v>
      </c>
      <c r="X39" s="27" t="s">
        <v>42</v>
      </c>
      <c r="Y39" s="36" t="s">
        <v>90</v>
      </c>
      <c r="Z39" s="31">
        <v>43747</v>
      </c>
      <c r="AA39" s="36" t="s">
        <v>278</v>
      </c>
      <c r="AB39" s="36" t="s">
        <v>279</v>
      </c>
      <c r="AC39" s="32">
        <v>13824115</v>
      </c>
      <c r="AD39" s="36" t="s">
        <v>90</v>
      </c>
      <c r="AE39" s="31">
        <v>43747</v>
      </c>
      <c r="AF39" s="37" t="s">
        <v>280</v>
      </c>
      <c r="AG39" s="36">
        <f>AF39+T39</f>
        <v>319</v>
      </c>
      <c r="AH39" s="34">
        <f t="shared" si="0"/>
        <v>55821427</v>
      </c>
      <c r="AI39" s="27" t="s">
        <v>58</v>
      </c>
    </row>
    <row r="40" spans="1:35" ht="105" x14ac:dyDescent="0.25">
      <c r="A40" s="26" t="s">
        <v>281</v>
      </c>
      <c r="B40" s="26" t="s">
        <v>45</v>
      </c>
      <c r="C40" s="26" t="s">
        <v>46</v>
      </c>
      <c r="D40" s="26" t="s">
        <v>282</v>
      </c>
      <c r="E40" s="27" t="s">
        <v>93</v>
      </c>
      <c r="F40" s="27" t="s">
        <v>49</v>
      </c>
      <c r="G40" s="29">
        <v>1057577989</v>
      </c>
      <c r="H40" s="28"/>
      <c r="I40" s="29"/>
      <c r="J40" s="29"/>
      <c r="K40" s="29"/>
      <c r="L40" s="30" t="s">
        <v>283</v>
      </c>
      <c r="M40" s="27" t="s">
        <v>78</v>
      </c>
      <c r="N40" s="29" t="s">
        <v>284</v>
      </c>
      <c r="O40" s="27" t="s">
        <v>285</v>
      </c>
      <c r="P40" s="30" t="s">
        <v>286</v>
      </c>
      <c r="Q40" s="31">
        <v>43507</v>
      </c>
      <c r="R40" s="31">
        <v>43510</v>
      </c>
      <c r="S40" s="31">
        <v>43849</v>
      </c>
      <c r="T40" s="29">
        <v>240</v>
      </c>
      <c r="U40" s="32">
        <v>62936816</v>
      </c>
      <c r="V40" s="27" t="s">
        <v>41</v>
      </c>
      <c r="W40" s="33">
        <v>1549</v>
      </c>
      <c r="X40" s="27" t="s">
        <v>42</v>
      </c>
      <c r="Y40" s="36" t="s">
        <v>51</v>
      </c>
      <c r="Z40" s="27" t="s">
        <v>186</v>
      </c>
      <c r="AA40" s="36" t="s">
        <v>287</v>
      </c>
      <c r="AB40" s="36" t="s">
        <v>288</v>
      </c>
      <c r="AC40" s="32">
        <v>25699199</v>
      </c>
      <c r="AD40" s="36" t="s">
        <v>51</v>
      </c>
      <c r="AE40" s="27" t="s">
        <v>186</v>
      </c>
      <c r="AF40" s="37" t="s">
        <v>289</v>
      </c>
      <c r="AG40" s="36">
        <f>AF40+T40</f>
        <v>337</v>
      </c>
      <c r="AH40" s="34">
        <f t="shared" si="0"/>
        <v>88636015</v>
      </c>
      <c r="AI40" s="27" t="s">
        <v>58</v>
      </c>
    </row>
    <row r="41" spans="1:35" ht="105" x14ac:dyDescent="0.25">
      <c r="A41" s="26" t="s">
        <v>290</v>
      </c>
      <c r="B41" s="26" t="s">
        <v>45</v>
      </c>
      <c r="C41" s="26" t="s">
        <v>46</v>
      </c>
      <c r="D41" s="26" t="s">
        <v>291</v>
      </c>
      <c r="E41" s="27" t="s">
        <v>292</v>
      </c>
      <c r="F41" s="27" t="s">
        <v>49</v>
      </c>
      <c r="G41" s="29">
        <v>17323378</v>
      </c>
      <c r="H41" s="28"/>
      <c r="I41" s="29"/>
      <c r="J41" s="29"/>
      <c r="K41" s="29"/>
      <c r="L41" s="30"/>
      <c r="M41" s="27"/>
      <c r="N41" s="27"/>
      <c r="O41" s="27"/>
      <c r="P41" s="38" t="s">
        <v>293</v>
      </c>
      <c r="Q41" s="31">
        <v>43504</v>
      </c>
      <c r="R41" s="31">
        <v>43507</v>
      </c>
      <c r="S41" s="31">
        <v>43748</v>
      </c>
      <c r="T41" s="29">
        <v>240</v>
      </c>
      <c r="U41" s="32">
        <v>23200000</v>
      </c>
      <c r="V41" s="27" t="s">
        <v>41</v>
      </c>
      <c r="W41" s="33">
        <v>1549</v>
      </c>
      <c r="X41" s="27" t="s">
        <v>42</v>
      </c>
      <c r="Y41" s="34"/>
      <c r="Z41" s="34"/>
      <c r="AA41" s="34"/>
      <c r="AB41" s="34"/>
      <c r="AC41" s="34"/>
      <c r="AD41" s="34"/>
      <c r="AE41" s="34"/>
      <c r="AF41" s="35"/>
      <c r="AG41" s="34"/>
      <c r="AH41" s="34">
        <f t="shared" si="0"/>
        <v>23200000</v>
      </c>
      <c r="AI41" s="27" t="s">
        <v>58</v>
      </c>
    </row>
    <row r="42" spans="1:35" ht="90" x14ac:dyDescent="0.25">
      <c r="A42" s="26" t="s">
        <v>294</v>
      </c>
      <c r="B42" s="26" t="s">
        <v>45</v>
      </c>
      <c r="C42" s="26" t="s">
        <v>46</v>
      </c>
      <c r="D42" s="26" t="s">
        <v>295</v>
      </c>
      <c r="E42" s="27" t="s">
        <v>296</v>
      </c>
      <c r="F42" s="27" t="s">
        <v>49</v>
      </c>
      <c r="G42" s="29">
        <v>1082899232</v>
      </c>
      <c r="H42" s="28"/>
      <c r="I42" s="29"/>
      <c r="J42" s="29"/>
      <c r="K42" s="29"/>
      <c r="L42" s="30"/>
      <c r="M42" s="27"/>
      <c r="N42" s="27"/>
      <c r="O42" s="27"/>
      <c r="P42" s="38" t="s">
        <v>297</v>
      </c>
      <c r="Q42" s="31">
        <v>43504</v>
      </c>
      <c r="R42" s="31">
        <v>43504</v>
      </c>
      <c r="S42" s="31">
        <v>43878</v>
      </c>
      <c r="T42" s="29">
        <v>240</v>
      </c>
      <c r="U42" s="32">
        <v>48800000</v>
      </c>
      <c r="V42" s="27" t="s">
        <v>41</v>
      </c>
      <c r="W42" s="33">
        <v>1549</v>
      </c>
      <c r="X42" s="27" t="s">
        <v>42</v>
      </c>
      <c r="Y42" s="36" t="s">
        <v>154</v>
      </c>
      <c r="Z42" s="27" t="s">
        <v>298</v>
      </c>
      <c r="AA42" s="36" t="s">
        <v>299</v>
      </c>
      <c r="AB42" s="36" t="s">
        <v>300</v>
      </c>
      <c r="AC42" s="32">
        <v>24399991</v>
      </c>
      <c r="AD42" s="36" t="s">
        <v>154</v>
      </c>
      <c r="AE42" s="27" t="s">
        <v>301</v>
      </c>
      <c r="AF42" s="37" t="s">
        <v>56</v>
      </c>
      <c r="AG42" s="36">
        <f t="shared" ref="AG42:AG47" si="3">AF42+T42</f>
        <v>360</v>
      </c>
      <c r="AH42" s="34">
        <f t="shared" si="0"/>
        <v>73199991</v>
      </c>
      <c r="AI42" s="41" t="s">
        <v>58</v>
      </c>
    </row>
    <row r="43" spans="1:35" ht="60" x14ac:dyDescent="0.25">
      <c r="A43" s="26" t="s">
        <v>302</v>
      </c>
      <c r="B43" s="26" t="s">
        <v>45</v>
      </c>
      <c r="C43" s="26" t="s">
        <v>46</v>
      </c>
      <c r="D43" s="26" t="s">
        <v>303</v>
      </c>
      <c r="E43" s="27" t="s">
        <v>304</v>
      </c>
      <c r="F43" s="27" t="s">
        <v>49</v>
      </c>
      <c r="G43" s="29">
        <v>19338480</v>
      </c>
      <c r="H43" s="28"/>
      <c r="I43" s="29"/>
      <c r="J43" s="29"/>
      <c r="K43" s="29"/>
      <c r="L43" s="30"/>
      <c r="M43" s="27"/>
      <c r="N43" s="27"/>
      <c r="O43" s="27"/>
      <c r="P43" s="38" t="s">
        <v>305</v>
      </c>
      <c r="Q43" s="31">
        <v>43507</v>
      </c>
      <c r="R43" s="31">
        <v>43507</v>
      </c>
      <c r="S43" s="31">
        <v>43859</v>
      </c>
      <c r="T43" s="29">
        <v>240</v>
      </c>
      <c r="U43" s="32">
        <v>43200000</v>
      </c>
      <c r="V43" s="27" t="s">
        <v>41</v>
      </c>
      <c r="W43" s="33">
        <v>1549</v>
      </c>
      <c r="X43" s="27" t="s">
        <v>42</v>
      </c>
      <c r="Y43" s="36" t="s">
        <v>51</v>
      </c>
      <c r="Z43" s="27" t="s">
        <v>260</v>
      </c>
      <c r="AA43" s="36" t="s">
        <v>306</v>
      </c>
      <c r="AB43" s="36" t="s">
        <v>307</v>
      </c>
      <c r="AC43" s="32">
        <v>19800000</v>
      </c>
      <c r="AD43" s="36" t="s">
        <v>51</v>
      </c>
      <c r="AE43" s="27" t="s">
        <v>260</v>
      </c>
      <c r="AF43" s="37" t="s">
        <v>234</v>
      </c>
      <c r="AG43" s="36">
        <f t="shared" si="3"/>
        <v>350</v>
      </c>
      <c r="AH43" s="34">
        <f t="shared" si="0"/>
        <v>63000000</v>
      </c>
      <c r="AI43" s="27" t="s">
        <v>58</v>
      </c>
    </row>
    <row r="44" spans="1:35" ht="60" x14ac:dyDescent="0.25">
      <c r="A44" s="26" t="s">
        <v>308</v>
      </c>
      <c r="B44" s="26" t="s">
        <v>45</v>
      </c>
      <c r="C44" s="26" t="s">
        <v>46</v>
      </c>
      <c r="D44" s="26" t="s">
        <v>303</v>
      </c>
      <c r="E44" s="27" t="s">
        <v>309</v>
      </c>
      <c r="F44" s="27" t="s">
        <v>49</v>
      </c>
      <c r="G44" s="29">
        <v>79347561</v>
      </c>
      <c r="H44" s="28"/>
      <c r="I44" s="29"/>
      <c r="J44" s="29"/>
      <c r="K44" s="29"/>
      <c r="L44" s="30"/>
      <c r="M44" s="27"/>
      <c r="N44" s="27"/>
      <c r="O44" s="27"/>
      <c r="P44" s="30" t="s">
        <v>305</v>
      </c>
      <c r="Q44" s="31">
        <v>43507</v>
      </c>
      <c r="R44" s="31">
        <v>43508</v>
      </c>
      <c r="S44" s="31">
        <v>43859</v>
      </c>
      <c r="T44" s="29">
        <v>240</v>
      </c>
      <c r="U44" s="32">
        <v>43200000</v>
      </c>
      <c r="V44" s="27" t="s">
        <v>41</v>
      </c>
      <c r="W44" s="33">
        <v>1549</v>
      </c>
      <c r="X44" s="27" t="s">
        <v>42</v>
      </c>
      <c r="Y44" s="36" t="s">
        <v>51</v>
      </c>
      <c r="Z44" s="27" t="s">
        <v>260</v>
      </c>
      <c r="AA44" s="36" t="s">
        <v>310</v>
      </c>
      <c r="AB44" s="36" t="s">
        <v>311</v>
      </c>
      <c r="AC44" s="32">
        <v>19620000</v>
      </c>
      <c r="AD44" s="36" t="s">
        <v>51</v>
      </c>
      <c r="AE44" s="27" t="s">
        <v>260</v>
      </c>
      <c r="AF44" s="37" t="s">
        <v>220</v>
      </c>
      <c r="AG44" s="36">
        <f t="shared" si="3"/>
        <v>349</v>
      </c>
      <c r="AH44" s="34">
        <f t="shared" si="0"/>
        <v>62820000</v>
      </c>
      <c r="AI44" s="27" t="s">
        <v>58</v>
      </c>
    </row>
    <row r="45" spans="1:35" ht="195" x14ac:dyDescent="0.25">
      <c r="A45" s="26" t="s">
        <v>312</v>
      </c>
      <c r="B45" s="26" t="s">
        <v>45</v>
      </c>
      <c r="C45" s="26" t="s">
        <v>46</v>
      </c>
      <c r="D45" s="26" t="s">
        <v>313</v>
      </c>
      <c r="E45" s="27" t="s">
        <v>314</v>
      </c>
      <c r="F45" s="27" t="s">
        <v>49</v>
      </c>
      <c r="G45" s="29">
        <v>1026277883</v>
      </c>
      <c r="H45" s="28"/>
      <c r="I45" s="29"/>
      <c r="J45" s="29"/>
      <c r="K45" s="29"/>
      <c r="L45" s="30"/>
      <c r="M45" s="27"/>
      <c r="N45" s="27"/>
      <c r="O45" s="27"/>
      <c r="P45" s="38" t="s">
        <v>315</v>
      </c>
      <c r="Q45" s="31">
        <v>43504</v>
      </c>
      <c r="R45" s="31">
        <v>43508</v>
      </c>
      <c r="S45" s="31">
        <v>43932</v>
      </c>
      <c r="T45" s="29">
        <v>360</v>
      </c>
      <c r="U45" s="32">
        <v>57000000</v>
      </c>
      <c r="V45" s="27" t="s">
        <v>194</v>
      </c>
      <c r="W45" s="33">
        <v>1536</v>
      </c>
      <c r="X45" s="27" t="s">
        <v>195</v>
      </c>
      <c r="Y45" s="36" t="s">
        <v>90</v>
      </c>
      <c r="Z45" s="31">
        <v>43858</v>
      </c>
      <c r="AA45" s="36" t="s">
        <v>316</v>
      </c>
      <c r="AB45" s="36" t="s">
        <v>317</v>
      </c>
      <c r="AC45" s="34">
        <v>9500000</v>
      </c>
      <c r="AD45" s="36" t="s">
        <v>90</v>
      </c>
      <c r="AE45" s="31">
        <v>43858</v>
      </c>
      <c r="AF45" s="37" t="s">
        <v>198</v>
      </c>
      <c r="AG45" s="36">
        <f t="shared" si="3"/>
        <v>420</v>
      </c>
      <c r="AH45" s="34">
        <f t="shared" si="0"/>
        <v>66500000</v>
      </c>
      <c r="AI45" s="27" t="s">
        <v>43</v>
      </c>
    </row>
    <row r="46" spans="1:35" ht="45" x14ac:dyDescent="0.25">
      <c r="A46" s="26" t="s">
        <v>318</v>
      </c>
      <c r="B46" s="26" t="s">
        <v>45</v>
      </c>
      <c r="C46" s="26" t="s">
        <v>46</v>
      </c>
      <c r="D46" s="26" t="s">
        <v>319</v>
      </c>
      <c r="E46" s="27" t="s">
        <v>320</v>
      </c>
      <c r="F46" s="27" t="s">
        <v>49</v>
      </c>
      <c r="G46" s="29">
        <v>1073676940</v>
      </c>
      <c r="H46" s="28"/>
      <c r="I46" s="29"/>
      <c r="J46" s="29"/>
      <c r="K46" s="29"/>
      <c r="L46" s="30"/>
      <c r="M46" s="27"/>
      <c r="N46" s="27"/>
      <c r="O46" s="27"/>
      <c r="P46" s="38" t="s">
        <v>321</v>
      </c>
      <c r="Q46" s="31">
        <v>43504</v>
      </c>
      <c r="R46" s="31">
        <v>43507</v>
      </c>
      <c r="S46" s="31">
        <v>43859</v>
      </c>
      <c r="T46" s="29">
        <v>240</v>
      </c>
      <c r="U46" s="32">
        <v>30400000</v>
      </c>
      <c r="V46" s="27" t="s">
        <v>41</v>
      </c>
      <c r="W46" s="33">
        <v>1549</v>
      </c>
      <c r="X46" s="27" t="s">
        <v>42</v>
      </c>
      <c r="Y46" s="36" t="s">
        <v>51</v>
      </c>
      <c r="Z46" s="27" t="s">
        <v>231</v>
      </c>
      <c r="AA46" s="36" t="s">
        <v>322</v>
      </c>
      <c r="AB46" s="36" t="s">
        <v>323</v>
      </c>
      <c r="AC46" s="32">
        <v>13933333</v>
      </c>
      <c r="AD46" s="36" t="s">
        <v>51</v>
      </c>
      <c r="AE46" s="27" t="s">
        <v>231</v>
      </c>
      <c r="AF46" s="37" t="s">
        <v>234</v>
      </c>
      <c r="AG46" s="36">
        <f t="shared" si="3"/>
        <v>350</v>
      </c>
      <c r="AH46" s="34">
        <f t="shared" si="0"/>
        <v>44333333</v>
      </c>
      <c r="AI46" s="27" t="s">
        <v>58</v>
      </c>
    </row>
    <row r="47" spans="1:35" ht="60" x14ac:dyDescent="0.25">
      <c r="A47" s="26" t="s">
        <v>324</v>
      </c>
      <c r="B47" s="26" t="s">
        <v>45</v>
      </c>
      <c r="C47" s="26" t="s">
        <v>46</v>
      </c>
      <c r="D47" s="26" t="s">
        <v>319</v>
      </c>
      <c r="E47" s="27" t="s">
        <v>325</v>
      </c>
      <c r="F47" s="27" t="s">
        <v>49</v>
      </c>
      <c r="G47" s="29">
        <v>52155682</v>
      </c>
      <c r="H47" s="28"/>
      <c r="I47" s="29"/>
      <c r="J47" s="29"/>
      <c r="K47" s="29"/>
      <c r="L47" s="30"/>
      <c r="M47" s="27"/>
      <c r="N47" s="27"/>
      <c r="O47" s="27"/>
      <c r="P47" s="38" t="s">
        <v>326</v>
      </c>
      <c r="Q47" s="31">
        <v>43504</v>
      </c>
      <c r="R47" s="31">
        <v>43509</v>
      </c>
      <c r="S47" s="31">
        <v>43829</v>
      </c>
      <c r="T47" s="29">
        <v>240</v>
      </c>
      <c r="U47" s="32">
        <v>43200000</v>
      </c>
      <c r="V47" s="27" t="s">
        <v>41</v>
      </c>
      <c r="W47" s="33">
        <v>1549</v>
      </c>
      <c r="X47" s="27" t="s">
        <v>42</v>
      </c>
      <c r="Y47" s="36" t="s">
        <v>90</v>
      </c>
      <c r="Z47" s="31">
        <v>43747</v>
      </c>
      <c r="AA47" s="36" t="s">
        <v>327</v>
      </c>
      <c r="AB47" s="36" t="s">
        <v>328</v>
      </c>
      <c r="AC47" s="32">
        <v>14040000</v>
      </c>
      <c r="AD47" s="36" t="s">
        <v>90</v>
      </c>
      <c r="AE47" s="31">
        <v>43747</v>
      </c>
      <c r="AF47" s="37" t="s">
        <v>329</v>
      </c>
      <c r="AG47" s="36">
        <f t="shared" si="3"/>
        <v>318</v>
      </c>
      <c r="AH47" s="34">
        <f t="shared" si="0"/>
        <v>57240000</v>
      </c>
      <c r="AI47" s="27" t="s">
        <v>58</v>
      </c>
    </row>
    <row r="48" spans="1:35" ht="165" x14ac:dyDescent="0.25">
      <c r="A48" s="26" t="s">
        <v>330</v>
      </c>
      <c r="B48" s="26" t="s">
        <v>45</v>
      </c>
      <c r="C48" s="26" t="s">
        <v>46</v>
      </c>
      <c r="D48" s="26" t="s">
        <v>319</v>
      </c>
      <c r="E48" s="27" t="s">
        <v>331</v>
      </c>
      <c r="F48" s="27" t="s">
        <v>49</v>
      </c>
      <c r="G48" s="29">
        <v>2399538</v>
      </c>
      <c r="H48" s="28"/>
      <c r="I48" s="29"/>
      <c r="J48" s="29"/>
      <c r="K48" s="29"/>
      <c r="L48" s="30"/>
      <c r="M48" s="27"/>
      <c r="N48" s="27"/>
      <c r="O48" s="27"/>
      <c r="P48" s="38" t="s">
        <v>332</v>
      </c>
      <c r="Q48" s="31">
        <v>43504</v>
      </c>
      <c r="R48" s="31">
        <v>43507</v>
      </c>
      <c r="S48" s="31">
        <v>43871</v>
      </c>
      <c r="T48" s="29">
        <v>360</v>
      </c>
      <c r="U48" s="32">
        <v>25668000</v>
      </c>
      <c r="V48" s="27" t="s">
        <v>333</v>
      </c>
      <c r="W48" s="33">
        <v>1544</v>
      </c>
      <c r="X48" s="27" t="s">
        <v>64</v>
      </c>
      <c r="Y48" s="34"/>
      <c r="Z48" s="34"/>
      <c r="AA48" s="34"/>
      <c r="AB48" s="34"/>
      <c r="AC48" s="34"/>
      <c r="AD48" s="34"/>
      <c r="AE48" s="34"/>
      <c r="AF48" s="35"/>
      <c r="AG48" s="34"/>
      <c r="AH48" s="34">
        <f t="shared" si="0"/>
        <v>25668000</v>
      </c>
      <c r="AI48" s="27" t="s">
        <v>58</v>
      </c>
    </row>
    <row r="49" spans="1:35" ht="75" x14ac:dyDescent="0.25">
      <c r="A49" s="26" t="s">
        <v>334</v>
      </c>
      <c r="B49" s="26" t="s">
        <v>45</v>
      </c>
      <c r="C49" s="26" t="s">
        <v>46</v>
      </c>
      <c r="D49" s="29" t="s">
        <v>335</v>
      </c>
      <c r="E49" s="27" t="s">
        <v>336</v>
      </c>
      <c r="F49" s="27" t="s">
        <v>49</v>
      </c>
      <c r="G49" s="29">
        <v>1022402850</v>
      </c>
      <c r="H49" s="28"/>
      <c r="I49" s="29"/>
      <c r="J49" s="29"/>
      <c r="K49" s="29"/>
      <c r="L49" s="30"/>
      <c r="M49" s="27"/>
      <c r="N49" s="27"/>
      <c r="O49" s="27"/>
      <c r="P49" s="30" t="s">
        <v>337</v>
      </c>
      <c r="Q49" s="31">
        <v>43508</v>
      </c>
      <c r="R49" s="31">
        <v>43509</v>
      </c>
      <c r="S49" s="31">
        <v>43859</v>
      </c>
      <c r="T49" s="29">
        <v>240</v>
      </c>
      <c r="U49" s="32">
        <v>38400000</v>
      </c>
      <c r="V49" s="27" t="s">
        <v>41</v>
      </c>
      <c r="W49" s="33">
        <v>1549</v>
      </c>
      <c r="X49" s="27" t="s">
        <v>42</v>
      </c>
      <c r="Y49" s="36" t="s">
        <v>51</v>
      </c>
      <c r="Z49" s="27" t="s">
        <v>186</v>
      </c>
      <c r="AA49" s="36" t="s">
        <v>338</v>
      </c>
      <c r="AB49" s="36" t="s">
        <v>339</v>
      </c>
      <c r="AC49" s="32">
        <v>17280000</v>
      </c>
      <c r="AD49" s="36" t="s">
        <v>51</v>
      </c>
      <c r="AE49" s="27" t="s">
        <v>186</v>
      </c>
      <c r="AF49" s="37" t="s">
        <v>340</v>
      </c>
      <c r="AG49" s="36">
        <f>AF49+T49</f>
        <v>348</v>
      </c>
      <c r="AH49" s="34">
        <f t="shared" si="0"/>
        <v>55680000</v>
      </c>
      <c r="AI49" s="27" t="s">
        <v>58</v>
      </c>
    </row>
    <row r="50" spans="1:35" ht="165" x14ac:dyDescent="0.25">
      <c r="A50" s="26" t="s">
        <v>341</v>
      </c>
      <c r="B50" s="26" t="s">
        <v>45</v>
      </c>
      <c r="C50" s="26" t="s">
        <v>46</v>
      </c>
      <c r="D50" s="26" t="s">
        <v>342</v>
      </c>
      <c r="E50" s="27" t="s">
        <v>343</v>
      </c>
      <c r="F50" s="27" t="s">
        <v>49</v>
      </c>
      <c r="G50" s="29">
        <v>79212278</v>
      </c>
      <c r="H50" s="28"/>
      <c r="I50" s="29"/>
      <c r="J50" s="29"/>
      <c r="K50" s="29"/>
      <c r="L50" s="38" t="s">
        <v>344</v>
      </c>
      <c r="M50" s="27" t="s">
        <v>78</v>
      </c>
      <c r="N50" s="29">
        <v>79212278</v>
      </c>
      <c r="O50" s="31">
        <v>43699</v>
      </c>
      <c r="P50" s="38" t="s">
        <v>345</v>
      </c>
      <c r="Q50" s="31">
        <v>43507</v>
      </c>
      <c r="R50" s="31">
        <v>43508</v>
      </c>
      <c r="S50" s="31">
        <v>43872</v>
      </c>
      <c r="T50" s="29">
        <v>360</v>
      </c>
      <c r="U50" s="32">
        <v>25668000</v>
      </c>
      <c r="V50" s="27" t="s">
        <v>333</v>
      </c>
      <c r="W50" s="33">
        <v>1544</v>
      </c>
      <c r="X50" s="27" t="s">
        <v>64</v>
      </c>
      <c r="Y50" s="34"/>
      <c r="Z50" s="34"/>
      <c r="AA50" s="34"/>
      <c r="AB50" s="34"/>
      <c r="AC50" s="34"/>
      <c r="AD50" s="34"/>
      <c r="AE50" s="34"/>
      <c r="AF50" s="35"/>
      <c r="AG50" s="34"/>
      <c r="AH50" s="34">
        <f t="shared" si="0"/>
        <v>25668000</v>
      </c>
      <c r="AI50" s="27" t="s">
        <v>58</v>
      </c>
    </row>
    <row r="51" spans="1:35" ht="195" x14ac:dyDescent="0.25">
      <c r="A51" s="26" t="s">
        <v>346</v>
      </c>
      <c r="B51" s="26" t="s">
        <v>45</v>
      </c>
      <c r="C51" s="26" t="s">
        <v>46</v>
      </c>
      <c r="D51" s="26" t="s">
        <v>342</v>
      </c>
      <c r="E51" s="27" t="s">
        <v>347</v>
      </c>
      <c r="F51" s="27" t="s">
        <v>49</v>
      </c>
      <c r="G51" s="29">
        <v>1013608080</v>
      </c>
      <c r="H51" s="28"/>
      <c r="I51" s="29"/>
      <c r="J51" s="29"/>
      <c r="K51" s="29"/>
      <c r="L51" s="38" t="s">
        <v>348</v>
      </c>
      <c r="M51" s="27" t="s">
        <v>78</v>
      </c>
      <c r="N51" s="27" t="s">
        <v>349</v>
      </c>
      <c r="O51" s="27" t="s">
        <v>350</v>
      </c>
      <c r="P51" s="38" t="s">
        <v>315</v>
      </c>
      <c r="Q51" s="31">
        <v>43508</v>
      </c>
      <c r="R51" s="31">
        <v>43510</v>
      </c>
      <c r="S51" s="31">
        <v>43874</v>
      </c>
      <c r="T51" s="29">
        <v>360</v>
      </c>
      <c r="U51" s="32">
        <v>57000000</v>
      </c>
      <c r="V51" s="27" t="s">
        <v>194</v>
      </c>
      <c r="W51" s="33">
        <v>1536</v>
      </c>
      <c r="X51" s="27" t="s">
        <v>195</v>
      </c>
      <c r="Y51" s="34"/>
      <c r="Z51" s="34"/>
      <c r="AA51" s="34"/>
      <c r="AB51" s="34"/>
      <c r="AC51" s="34"/>
      <c r="AD51" s="34"/>
      <c r="AE51" s="34"/>
      <c r="AF51" s="35"/>
      <c r="AG51" s="34"/>
      <c r="AH51" s="34">
        <f t="shared" si="0"/>
        <v>57000000</v>
      </c>
      <c r="AI51" s="27" t="s">
        <v>58</v>
      </c>
    </row>
    <row r="52" spans="1:35" ht="180" x14ac:dyDescent="0.25">
      <c r="A52" s="26" t="s">
        <v>351</v>
      </c>
      <c r="B52" s="26" t="s">
        <v>45</v>
      </c>
      <c r="C52" s="26" t="s">
        <v>46</v>
      </c>
      <c r="D52" s="26" t="s">
        <v>352</v>
      </c>
      <c r="E52" s="27" t="s">
        <v>353</v>
      </c>
      <c r="F52" s="27" t="s">
        <v>49</v>
      </c>
      <c r="G52" s="29">
        <v>10324331918</v>
      </c>
      <c r="H52" s="28"/>
      <c r="I52" s="29"/>
      <c r="J52" s="29"/>
      <c r="K52" s="29"/>
      <c r="L52" s="30"/>
      <c r="M52" s="27"/>
      <c r="N52" s="27"/>
      <c r="O52" s="27"/>
      <c r="P52" s="38" t="s">
        <v>354</v>
      </c>
      <c r="Q52" s="31">
        <v>43507</v>
      </c>
      <c r="R52" s="31">
        <v>43508</v>
      </c>
      <c r="S52" s="31">
        <v>43872</v>
      </c>
      <c r="T52" s="29">
        <v>360</v>
      </c>
      <c r="U52" s="32">
        <v>57000000</v>
      </c>
      <c r="V52" s="27" t="s">
        <v>194</v>
      </c>
      <c r="W52" s="33">
        <v>1536</v>
      </c>
      <c r="X52" s="27" t="s">
        <v>195</v>
      </c>
      <c r="Y52" s="34"/>
      <c r="Z52" s="34"/>
      <c r="AA52" s="34"/>
      <c r="AB52" s="34"/>
      <c r="AC52" s="34"/>
      <c r="AD52" s="34"/>
      <c r="AE52" s="34"/>
      <c r="AF52" s="35"/>
      <c r="AG52" s="34"/>
      <c r="AH52" s="34">
        <f t="shared" si="0"/>
        <v>57000000</v>
      </c>
      <c r="AI52" s="27" t="s">
        <v>58</v>
      </c>
    </row>
    <row r="53" spans="1:35" ht="60" x14ac:dyDescent="0.25">
      <c r="A53" s="26" t="s">
        <v>355</v>
      </c>
      <c r="B53" s="26" t="s">
        <v>45</v>
      </c>
      <c r="C53" s="26" t="s">
        <v>356</v>
      </c>
      <c r="D53" s="26" t="s">
        <v>357</v>
      </c>
      <c r="E53" s="27" t="s">
        <v>358</v>
      </c>
      <c r="F53" s="27" t="s">
        <v>38</v>
      </c>
      <c r="G53" s="29">
        <v>899999115</v>
      </c>
      <c r="H53" s="28"/>
      <c r="I53" s="29"/>
      <c r="J53" s="29"/>
      <c r="K53" s="29"/>
      <c r="L53" s="30"/>
      <c r="M53" s="27"/>
      <c r="N53" s="27"/>
      <c r="O53" s="27"/>
      <c r="P53" s="30" t="s">
        <v>359</v>
      </c>
      <c r="Q53" s="31">
        <v>43507</v>
      </c>
      <c r="R53" s="31">
        <v>43545</v>
      </c>
      <c r="S53" s="31">
        <v>43910</v>
      </c>
      <c r="T53" s="29">
        <v>360</v>
      </c>
      <c r="U53" s="32">
        <v>24527356</v>
      </c>
      <c r="V53" s="27" t="s">
        <v>360</v>
      </c>
      <c r="W53" s="33" t="s">
        <v>361</v>
      </c>
      <c r="X53" s="27" t="s">
        <v>362</v>
      </c>
      <c r="Y53" s="34"/>
      <c r="Z53" s="34"/>
      <c r="AA53" s="34"/>
      <c r="AB53" s="34"/>
      <c r="AC53" s="34"/>
      <c r="AD53" s="34"/>
      <c r="AE53" s="34"/>
      <c r="AF53" s="35"/>
      <c r="AG53" s="34"/>
      <c r="AH53" s="34">
        <f t="shared" si="0"/>
        <v>24527356</v>
      </c>
      <c r="AI53" s="27" t="s">
        <v>43</v>
      </c>
    </row>
    <row r="54" spans="1:35" ht="90" x14ac:dyDescent="0.25">
      <c r="A54" s="26" t="s">
        <v>363</v>
      </c>
      <c r="B54" s="26" t="s">
        <v>45</v>
      </c>
      <c r="C54" s="26" t="s">
        <v>46</v>
      </c>
      <c r="D54" s="26" t="s">
        <v>364</v>
      </c>
      <c r="E54" s="27" t="s">
        <v>365</v>
      </c>
      <c r="F54" s="27" t="s">
        <v>49</v>
      </c>
      <c r="G54" s="26">
        <v>79443062</v>
      </c>
      <c r="H54" s="28"/>
      <c r="I54" s="29"/>
      <c r="J54" s="29"/>
      <c r="K54" s="29"/>
      <c r="L54" s="30"/>
      <c r="M54" s="27"/>
      <c r="N54" s="27"/>
      <c r="O54" s="27"/>
      <c r="P54" s="30" t="s">
        <v>366</v>
      </c>
      <c r="Q54" s="31">
        <v>43508</v>
      </c>
      <c r="R54" s="31">
        <v>43508</v>
      </c>
      <c r="S54" s="31">
        <v>43869</v>
      </c>
      <c r="T54" s="29">
        <v>240</v>
      </c>
      <c r="U54" s="32">
        <v>48800000</v>
      </c>
      <c r="V54" s="27" t="s">
        <v>41</v>
      </c>
      <c r="W54" s="33">
        <v>1549</v>
      </c>
      <c r="X54" s="27" t="s">
        <v>42</v>
      </c>
      <c r="Y54" s="36" t="s">
        <v>154</v>
      </c>
      <c r="Z54" s="27" t="s">
        <v>367</v>
      </c>
      <c r="AA54" s="36" t="s">
        <v>368</v>
      </c>
      <c r="AB54" s="36" t="s">
        <v>369</v>
      </c>
      <c r="AC54" s="32">
        <v>24296673</v>
      </c>
      <c r="AD54" s="36" t="s">
        <v>154</v>
      </c>
      <c r="AE54" s="27" t="s">
        <v>370</v>
      </c>
      <c r="AF54" s="37" t="s">
        <v>371</v>
      </c>
      <c r="AG54" s="36">
        <f>AF54+T54</f>
        <v>359</v>
      </c>
      <c r="AH54" s="34">
        <f t="shared" si="0"/>
        <v>73096673</v>
      </c>
      <c r="AI54" s="27" t="s">
        <v>58</v>
      </c>
    </row>
    <row r="55" spans="1:35" ht="45" x14ac:dyDescent="0.25">
      <c r="A55" s="26" t="s">
        <v>372</v>
      </c>
      <c r="B55" s="26" t="s">
        <v>45</v>
      </c>
      <c r="C55" s="26" t="s">
        <v>46</v>
      </c>
      <c r="D55" s="26" t="s">
        <v>373</v>
      </c>
      <c r="E55" s="27" t="s">
        <v>374</v>
      </c>
      <c r="F55" s="27" t="s">
        <v>49</v>
      </c>
      <c r="G55" s="29">
        <v>80124477</v>
      </c>
      <c r="H55" s="28"/>
      <c r="I55" s="29"/>
      <c r="J55" s="29"/>
      <c r="K55" s="29"/>
      <c r="L55" s="30"/>
      <c r="M55" s="27"/>
      <c r="N55" s="27"/>
      <c r="O55" s="27"/>
      <c r="P55" s="30" t="s">
        <v>171</v>
      </c>
      <c r="Q55" s="31">
        <v>43508</v>
      </c>
      <c r="R55" s="31">
        <v>43511</v>
      </c>
      <c r="S55" s="31">
        <v>43752</v>
      </c>
      <c r="T55" s="29">
        <v>240</v>
      </c>
      <c r="U55" s="32">
        <v>52000000</v>
      </c>
      <c r="V55" s="27" t="s">
        <v>41</v>
      </c>
      <c r="W55" s="33">
        <v>1549</v>
      </c>
      <c r="X55" s="27" t="s">
        <v>42</v>
      </c>
      <c r="Y55" s="34"/>
      <c r="Z55" s="34"/>
      <c r="AA55" s="34"/>
      <c r="AB55" s="34"/>
      <c r="AC55" s="34"/>
      <c r="AD55" s="34"/>
      <c r="AE55" s="34"/>
      <c r="AF55" s="35"/>
      <c r="AG55" s="34"/>
      <c r="AH55" s="34">
        <f t="shared" si="0"/>
        <v>52000000</v>
      </c>
      <c r="AI55" s="27" t="s">
        <v>58</v>
      </c>
    </row>
    <row r="56" spans="1:35" ht="90" x14ac:dyDescent="0.25">
      <c r="A56" s="26" t="s">
        <v>375</v>
      </c>
      <c r="B56" s="26" t="s">
        <v>45</v>
      </c>
      <c r="C56" s="26" t="s">
        <v>46</v>
      </c>
      <c r="D56" s="26" t="s">
        <v>376</v>
      </c>
      <c r="E56" s="27" t="s">
        <v>377</v>
      </c>
      <c r="F56" s="27" t="s">
        <v>49</v>
      </c>
      <c r="G56" s="29">
        <v>79671289</v>
      </c>
      <c r="H56" s="28"/>
      <c r="I56" s="29"/>
      <c r="J56" s="29"/>
      <c r="K56" s="29"/>
      <c r="L56" s="30"/>
      <c r="M56" s="27"/>
      <c r="N56" s="27"/>
      <c r="O56" s="27"/>
      <c r="P56" s="30" t="s">
        <v>366</v>
      </c>
      <c r="Q56" s="31">
        <v>43508</v>
      </c>
      <c r="R56" s="31">
        <v>43509</v>
      </c>
      <c r="S56" s="31">
        <v>43750</v>
      </c>
      <c r="T56" s="29">
        <v>240</v>
      </c>
      <c r="U56" s="32">
        <v>48800000</v>
      </c>
      <c r="V56" s="27" t="s">
        <v>41</v>
      </c>
      <c r="W56" s="33">
        <v>1549</v>
      </c>
      <c r="X56" s="27" t="s">
        <v>42</v>
      </c>
      <c r="Y56" s="34"/>
      <c r="Z56" s="34"/>
      <c r="AA56" s="34"/>
      <c r="AB56" s="34"/>
      <c r="AC56" s="34"/>
      <c r="AD56" s="34"/>
      <c r="AE56" s="34"/>
      <c r="AF56" s="35"/>
      <c r="AG56" s="34"/>
      <c r="AH56" s="34">
        <f t="shared" si="0"/>
        <v>48800000</v>
      </c>
      <c r="AI56" s="27" t="s">
        <v>58</v>
      </c>
    </row>
    <row r="57" spans="1:35" ht="90" x14ac:dyDescent="0.25">
      <c r="A57" s="26" t="s">
        <v>378</v>
      </c>
      <c r="B57" s="26" t="s">
        <v>45</v>
      </c>
      <c r="C57" s="26" t="s">
        <v>46</v>
      </c>
      <c r="D57" s="26" t="s">
        <v>379</v>
      </c>
      <c r="E57" s="27" t="s">
        <v>380</v>
      </c>
      <c r="F57" s="27" t="s">
        <v>49</v>
      </c>
      <c r="G57" s="29">
        <v>1010185467</v>
      </c>
      <c r="H57" s="28"/>
      <c r="I57" s="29"/>
      <c r="J57" s="29"/>
      <c r="K57" s="29"/>
      <c r="L57" s="30"/>
      <c r="M57" s="27"/>
      <c r="N57" s="27"/>
      <c r="O57" s="27"/>
      <c r="P57" s="30" t="s">
        <v>366</v>
      </c>
      <c r="Q57" s="31">
        <v>43508</v>
      </c>
      <c r="R57" s="31">
        <v>43508</v>
      </c>
      <c r="S57" s="31">
        <v>43870</v>
      </c>
      <c r="T57" s="29">
        <v>240</v>
      </c>
      <c r="U57" s="32">
        <v>48800000</v>
      </c>
      <c r="V57" s="27" t="s">
        <v>41</v>
      </c>
      <c r="W57" s="33">
        <v>1549</v>
      </c>
      <c r="X57" s="27" t="s">
        <v>42</v>
      </c>
      <c r="Y57" s="36" t="s">
        <v>154</v>
      </c>
      <c r="Z57" s="27" t="s">
        <v>370</v>
      </c>
      <c r="AA57" s="36" t="s">
        <v>381</v>
      </c>
      <c r="AB57" s="36" t="s">
        <v>382</v>
      </c>
      <c r="AC57" s="32">
        <v>24296666</v>
      </c>
      <c r="AD57" s="36" t="s">
        <v>154</v>
      </c>
      <c r="AE57" s="27" t="s">
        <v>370</v>
      </c>
      <c r="AF57" s="37" t="s">
        <v>371</v>
      </c>
      <c r="AG57" s="36">
        <f>AF57+T57</f>
        <v>359</v>
      </c>
      <c r="AH57" s="34">
        <f t="shared" si="0"/>
        <v>73096666</v>
      </c>
      <c r="AI57" s="27" t="s">
        <v>58</v>
      </c>
    </row>
    <row r="58" spans="1:35" ht="45" x14ac:dyDescent="0.25">
      <c r="A58" s="26" t="s">
        <v>383</v>
      </c>
      <c r="B58" s="26" t="s">
        <v>45</v>
      </c>
      <c r="C58" s="26" t="s">
        <v>46</v>
      </c>
      <c r="D58" s="26" t="s">
        <v>384</v>
      </c>
      <c r="E58" s="27" t="s">
        <v>385</v>
      </c>
      <c r="F58" s="27" t="s">
        <v>49</v>
      </c>
      <c r="G58" s="29">
        <v>19300956</v>
      </c>
      <c r="H58" s="28"/>
      <c r="I58" s="29"/>
      <c r="J58" s="29"/>
      <c r="K58" s="29"/>
      <c r="L58" s="30"/>
      <c r="M58" s="27"/>
      <c r="N58" s="27"/>
      <c r="O58" s="27"/>
      <c r="P58" s="30" t="s">
        <v>386</v>
      </c>
      <c r="Q58" s="31">
        <v>43509</v>
      </c>
      <c r="R58" s="31">
        <v>43509</v>
      </c>
      <c r="S58" s="31">
        <v>43829</v>
      </c>
      <c r="T58" s="29">
        <v>240</v>
      </c>
      <c r="U58" s="32">
        <v>38400000</v>
      </c>
      <c r="V58" s="27" t="s">
        <v>41</v>
      </c>
      <c r="W58" s="33">
        <v>1549</v>
      </c>
      <c r="X58" s="27" t="s">
        <v>42</v>
      </c>
      <c r="Y58" s="36" t="s">
        <v>90</v>
      </c>
      <c r="Z58" s="31">
        <v>43747</v>
      </c>
      <c r="AA58" s="36" t="s">
        <v>387</v>
      </c>
      <c r="AB58" s="36" t="s">
        <v>388</v>
      </c>
      <c r="AC58" s="32">
        <v>12480000</v>
      </c>
      <c r="AD58" s="36" t="s">
        <v>90</v>
      </c>
      <c r="AE58" s="31">
        <v>43747</v>
      </c>
      <c r="AF58" s="37" t="s">
        <v>329</v>
      </c>
      <c r="AG58" s="36">
        <f>AF58+T58</f>
        <v>318</v>
      </c>
      <c r="AH58" s="34">
        <f t="shared" si="0"/>
        <v>50880000</v>
      </c>
      <c r="AI58" s="27" t="s">
        <v>58</v>
      </c>
    </row>
    <row r="59" spans="1:35" ht="90" x14ac:dyDescent="0.25">
      <c r="A59" s="26" t="s">
        <v>389</v>
      </c>
      <c r="B59" s="26" t="s">
        <v>45</v>
      </c>
      <c r="C59" s="26" t="s">
        <v>46</v>
      </c>
      <c r="D59" s="26" t="s">
        <v>390</v>
      </c>
      <c r="E59" s="27" t="s">
        <v>391</v>
      </c>
      <c r="F59" s="27" t="s">
        <v>49</v>
      </c>
      <c r="G59" s="29">
        <v>795949554</v>
      </c>
      <c r="H59" s="28"/>
      <c r="I59" s="29"/>
      <c r="J59" s="29"/>
      <c r="K59" s="29"/>
      <c r="L59" s="30"/>
      <c r="M59" s="27"/>
      <c r="N59" s="27"/>
      <c r="O59" s="27"/>
      <c r="P59" s="30" t="s">
        <v>80</v>
      </c>
      <c r="Q59" s="31">
        <v>43508</v>
      </c>
      <c r="R59" s="31">
        <v>43509</v>
      </c>
      <c r="S59" s="31">
        <v>43873</v>
      </c>
      <c r="T59" s="29">
        <v>360</v>
      </c>
      <c r="U59" s="32">
        <v>79692000</v>
      </c>
      <c r="V59" s="27" t="s">
        <v>392</v>
      </c>
      <c r="W59" s="33">
        <v>1538</v>
      </c>
      <c r="X59" s="27" t="s">
        <v>393</v>
      </c>
      <c r="Y59" s="34"/>
      <c r="Z59" s="34"/>
      <c r="AA59" s="34"/>
      <c r="AB59" s="34"/>
      <c r="AC59" s="34"/>
      <c r="AD59" s="34"/>
      <c r="AE59" s="34"/>
      <c r="AF59" s="35"/>
      <c r="AG59" s="34"/>
      <c r="AH59" s="34">
        <f t="shared" si="0"/>
        <v>79692000</v>
      </c>
      <c r="AI59" s="27" t="s">
        <v>58</v>
      </c>
    </row>
    <row r="60" spans="1:35" ht="90" x14ac:dyDescent="0.25">
      <c r="A60" s="26" t="s">
        <v>394</v>
      </c>
      <c r="B60" s="26" t="s">
        <v>45</v>
      </c>
      <c r="C60" s="26" t="s">
        <v>46</v>
      </c>
      <c r="D60" s="26" t="s">
        <v>395</v>
      </c>
      <c r="E60" s="27" t="s">
        <v>396</v>
      </c>
      <c r="F60" s="27" t="s">
        <v>49</v>
      </c>
      <c r="G60" s="29">
        <v>80364254</v>
      </c>
      <c r="H60" s="28"/>
      <c r="I60" s="29"/>
      <c r="J60" s="29"/>
      <c r="K60" s="29"/>
      <c r="L60" s="30"/>
      <c r="M60" s="27"/>
      <c r="N60" s="27"/>
      <c r="O60" s="27"/>
      <c r="P60" s="30" t="s">
        <v>397</v>
      </c>
      <c r="Q60" s="31">
        <v>43509</v>
      </c>
      <c r="R60" s="31">
        <v>43510</v>
      </c>
      <c r="S60" s="31">
        <v>43751</v>
      </c>
      <c r="T60" s="29">
        <v>240</v>
      </c>
      <c r="U60" s="32">
        <v>63200000</v>
      </c>
      <c r="V60" s="27" t="s">
        <v>41</v>
      </c>
      <c r="W60" s="33">
        <v>1549</v>
      </c>
      <c r="X60" s="27" t="s">
        <v>42</v>
      </c>
      <c r="Y60" s="34"/>
      <c r="Z60" s="34"/>
      <c r="AA60" s="34"/>
      <c r="AB60" s="34"/>
      <c r="AC60" s="34"/>
      <c r="AD60" s="34"/>
      <c r="AE60" s="34"/>
      <c r="AF60" s="35"/>
      <c r="AG60" s="34"/>
      <c r="AH60" s="34">
        <f t="shared" si="0"/>
        <v>63200000</v>
      </c>
      <c r="AI60" s="27" t="s">
        <v>58</v>
      </c>
    </row>
    <row r="61" spans="1:35" ht="60" x14ac:dyDescent="0.25">
      <c r="A61" s="26" t="s">
        <v>398</v>
      </c>
      <c r="B61" s="26" t="s">
        <v>45</v>
      </c>
      <c r="C61" s="26" t="s">
        <v>46</v>
      </c>
      <c r="D61" s="26" t="s">
        <v>399</v>
      </c>
      <c r="E61" s="27" t="s">
        <v>400</v>
      </c>
      <c r="F61" s="27" t="s">
        <v>49</v>
      </c>
      <c r="G61" s="29">
        <v>80071371</v>
      </c>
      <c r="H61" s="28"/>
      <c r="I61" s="29"/>
      <c r="J61" s="29"/>
      <c r="K61" s="29"/>
      <c r="L61" s="30"/>
      <c r="M61" s="27"/>
      <c r="N61" s="27"/>
      <c r="O61" s="27"/>
      <c r="P61" s="30" t="s">
        <v>401</v>
      </c>
      <c r="Q61" s="31">
        <v>43508</v>
      </c>
      <c r="R61" s="31">
        <v>43508</v>
      </c>
      <c r="S61" s="31">
        <v>43859</v>
      </c>
      <c r="T61" s="29">
        <v>240</v>
      </c>
      <c r="U61" s="32">
        <v>18000000</v>
      </c>
      <c r="V61" s="27" t="s">
        <v>41</v>
      </c>
      <c r="W61" s="33">
        <v>1549</v>
      </c>
      <c r="X61" s="27" t="s">
        <v>42</v>
      </c>
      <c r="Y61" s="36" t="s">
        <v>51</v>
      </c>
      <c r="Z61" s="27" t="s">
        <v>231</v>
      </c>
      <c r="AA61" s="36" t="s">
        <v>402</v>
      </c>
      <c r="AB61" s="36" t="s">
        <v>403</v>
      </c>
      <c r="AC61" s="32">
        <v>8175000</v>
      </c>
      <c r="AD61" s="36" t="s">
        <v>90</v>
      </c>
      <c r="AE61" s="27" t="s">
        <v>231</v>
      </c>
      <c r="AF61" s="37" t="s">
        <v>220</v>
      </c>
      <c r="AG61" s="36">
        <f>AF61+T61</f>
        <v>349</v>
      </c>
      <c r="AH61" s="34">
        <f t="shared" si="0"/>
        <v>26175000</v>
      </c>
      <c r="AI61" s="27" t="s">
        <v>58</v>
      </c>
    </row>
    <row r="62" spans="1:35" ht="60" x14ac:dyDescent="0.25">
      <c r="A62" s="26" t="s">
        <v>404</v>
      </c>
      <c r="B62" s="26" t="s">
        <v>45</v>
      </c>
      <c r="C62" s="26" t="s">
        <v>46</v>
      </c>
      <c r="D62" s="26" t="s">
        <v>405</v>
      </c>
      <c r="E62" s="27" t="s">
        <v>406</v>
      </c>
      <c r="F62" s="27" t="s">
        <v>49</v>
      </c>
      <c r="G62" s="29">
        <v>1033734844</v>
      </c>
      <c r="H62" s="28"/>
      <c r="I62" s="29"/>
      <c r="J62" s="29"/>
      <c r="K62" s="29"/>
      <c r="L62" s="30"/>
      <c r="M62" s="27"/>
      <c r="N62" s="27"/>
      <c r="O62" s="27"/>
      <c r="P62" s="30" t="s">
        <v>407</v>
      </c>
      <c r="Q62" s="31">
        <v>43508</v>
      </c>
      <c r="R62" s="31">
        <v>43509</v>
      </c>
      <c r="S62" s="31">
        <v>43871</v>
      </c>
      <c r="T62" s="29">
        <v>240</v>
      </c>
      <c r="U62" s="32">
        <v>50400000</v>
      </c>
      <c r="V62" s="27" t="s">
        <v>41</v>
      </c>
      <c r="W62" s="33">
        <v>1549</v>
      </c>
      <c r="X62" s="27" t="s">
        <v>42</v>
      </c>
      <c r="Y62" s="36" t="s">
        <v>154</v>
      </c>
      <c r="Z62" s="27" t="s">
        <v>370</v>
      </c>
      <c r="AA62" s="36" t="s">
        <v>408</v>
      </c>
      <c r="AB62" s="36" t="s">
        <v>409</v>
      </c>
      <c r="AC62" s="32">
        <v>25200000</v>
      </c>
      <c r="AD62" s="36" t="s">
        <v>154</v>
      </c>
      <c r="AE62" s="27" t="s">
        <v>370</v>
      </c>
      <c r="AF62" s="37" t="s">
        <v>56</v>
      </c>
      <c r="AG62" s="36">
        <f>AF62+T62</f>
        <v>360</v>
      </c>
      <c r="AH62" s="34">
        <f t="shared" si="0"/>
        <v>75600000</v>
      </c>
      <c r="AI62" s="27" t="s">
        <v>58</v>
      </c>
    </row>
    <row r="63" spans="1:35" ht="105" x14ac:dyDescent="0.25">
      <c r="A63" s="26" t="s">
        <v>410</v>
      </c>
      <c r="B63" s="26" t="s">
        <v>45</v>
      </c>
      <c r="C63" s="26" t="s">
        <v>46</v>
      </c>
      <c r="D63" s="26" t="s">
        <v>411</v>
      </c>
      <c r="E63" s="27" t="s">
        <v>412</v>
      </c>
      <c r="F63" s="27" t="s">
        <v>49</v>
      </c>
      <c r="G63" s="29">
        <v>52538287</v>
      </c>
      <c r="H63" s="28"/>
      <c r="I63" s="29"/>
      <c r="J63" s="29"/>
      <c r="K63" s="29"/>
      <c r="L63" s="30"/>
      <c r="M63" s="27"/>
      <c r="N63" s="27"/>
      <c r="O63" s="27"/>
      <c r="P63" s="30" t="s">
        <v>413</v>
      </c>
      <c r="Q63" s="31">
        <v>43509</v>
      </c>
      <c r="R63" s="31">
        <v>43514</v>
      </c>
      <c r="S63" s="31">
        <v>43875</v>
      </c>
      <c r="T63" s="29">
        <v>240</v>
      </c>
      <c r="U63" s="32">
        <v>38400000</v>
      </c>
      <c r="V63" s="27" t="s">
        <v>41</v>
      </c>
      <c r="W63" s="33">
        <v>1549</v>
      </c>
      <c r="X63" s="27" t="s">
        <v>42</v>
      </c>
      <c r="Y63" s="36" t="s">
        <v>51</v>
      </c>
      <c r="Z63" s="27" t="s">
        <v>414</v>
      </c>
      <c r="AA63" s="36" t="s">
        <v>415</v>
      </c>
      <c r="AB63" s="36" t="s">
        <v>416</v>
      </c>
      <c r="AC63" s="32">
        <v>18880000</v>
      </c>
      <c r="AD63" s="36" t="s">
        <v>51</v>
      </c>
      <c r="AE63" s="27" t="s">
        <v>414</v>
      </c>
      <c r="AF63" s="37" t="s">
        <v>417</v>
      </c>
      <c r="AG63" s="36">
        <f>AF63+T63</f>
        <v>358</v>
      </c>
      <c r="AH63" s="34">
        <f t="shared" si="0"/>
        <v>57280000</v>
      </c>
      <c r="AI63" s="27" t="s">
        <v>58</v>
      </c>
    </row>
    <row r="64" spans="1:35" ht="60" x14ac:dyDescent="0.25">
      <c r="A64" s="26" t="s">
        <v>418</v>
      </c>
      <c r="B64" s="26" t="s">
        <v>45</v>
      </c>
      <c r="C64" s="26" t="s">
        <v>46</v>
      </c>
      <c r="D64" s="26" t="s">
        <v>419</v>
      </c>
      <c r="E64" s="27" t="s">
        <v>420</v>
      </c>
      <c r="F64" s="27" t="s">
        <v>49</v>
      </c>
      <c r="G64" s="29">
        <v>79287603</v>
      </c>
      <c r="H64" s="28"/>
      <c r="I64" s="29"/>
      <c r="J64" s="29"/>
      <c r="K64" s="29"/>
      <c r="L64" s="30"/>
      <c r="M64" s="27"/>
      <c r="N64" s="27"/>
      <c r="O64" s="27"/>
      <c r="P64" s="30" t="s">
        <v>421</v>
      </c>
      <c r="Q64" s="31">
        <v>43509</v>
      </c>
      <c r="R64" s="31">
        <v>43511</v>
      </c>
      <c r="S64" s="31">
        <v>43861</v>
      </c>
      <c r="T64" s="29">
        <v>240</v>
      </c>
      <c r="U64" s="32">
        <v>18000000</v>
      </c>
      <c r="V64" s="27" t="s">
        <v>41</v>
      </c>
      <c r="W64" s="33">
        <v>1549</v>
      </c>
      <c r="X64" s="27" t="s">
        <v>42</v>
      </c>
      <c r="Y64" s="36" t="s">
        <v>51</v>
      </c>
      <c r="Z64" s="27" t="s">
        <v>186</v>
      </c>
      <c r="AA64" s="36" t="s">
        <v>422</v>
      </c>
      <c r="AB64" s="36" t="s">
        <v>423</v>
      </c>
      <c r="AC64" s="32">
        <v>7950000</v>
      </c>
      <c r="AD64" s="36" t="s">
        <v>51</v>
      </c>
      <c r="AE64" s="27" t="s">
        <v>186</v>
      </c>
      <c r="AF64" s="37" t="s">
        <v>424</v>
      </c>
      <c r="AG64" s="36">
        <f>AF64+T64</f>
        <v>346</v>
      </c>
      <c r="AH64" s="34">
        <f t="shared" si="0"/>
        <v>25950000</v>
      </c>
      <c r="AI64" s="27" t="s">
        <v>58</v>
      </c>
    </row>
    <row r="65" spans="1:35" ht="60" x14ac:dyDescent="0.25">
      <c r="A65" s="26" t="s">
        <v>425</v>
      </c>
      <c r="B65" s="26" t="s">
        <v>45</v>
      </c>
      <c r="C65" s="26" t="s">
        <v>46</v>
      </c>
      <c r="D65" s="26" t="s">
        <v>426</v>
      </c>
      <c r="E65" s="27" t="s">
        <v>427</v>
      </c>
      <c r="F65" s="27" t="s">
        <v>49</v>
      </c>
      <c r="G65" s="29">
        <v>52524707</v>
      </c>
      <c r="H65" s="28"/>
      <c r="I65" s="29"/>
      <c r="J65" s="29"/>
      <c r="K65" s="29"/>
      <c r="L65" s="30"/>
      <c r="M65" s="27"/>
      <c r="N65" s="27"/>
      <c r="O65" s="27"/>
      <c r="P65" s="30" t="s">
        <v>428</v>
      </c>
      <c r="Q65" s="31">
        <v>43509</v>
      </c>
      <c r="R65" s="31">
        <v>43515</v>
      </c>
      <c r="S65" s="31">
        <v>43875</v>
      </c>
      <c r="T65" s="29">
        <v>240</v>
      </c>
      <c r="U65" s="32">
        <v>18000000</v>
      </c>
      <c r="V65" s="27" t="s">
        <v>41</v>
      </c>
      <c r="W65" s="33">
        <v>1549</v>
      </c>
      <c r="X65" s="27" t="s">
        <v>42</v>
      </c>
      <c r="Y65" s="36" t="s">
        <v>51</v>
      </c>
      <c r="Z65" s="27" t="s">
        <v>414</v>
      </c>
      <c r="AA65" s="36" t="s">
        <v>429</v>
      </c>
      <c r="AB65" s="36" t="s">
        <v>430</v>
      </c>
      <c r="AC65" s="32">
        <v>8775000</v>
      </c>
      <c r="AD65" s="36" t="s">
        <v>51</v>
      </c>
      <c r="AE65" s="27" t="s">
        <v>414</v>
      </c>
      <c r="AF65" s="37" t="s">
        <v>113</v>
      </c>
      <c r="AG65" s="36">
        <f>AF65+T65</f>
        <v>357</v>
      </c>
      <c r="AH65" s="34">
        <f t="shared" si="0"/>
        <v>26775000</v>
      </c>
      <c r="AI65" s="27" t="s">
        <v>58</v>
      </c>
    </row>
    <row r="66" spans="1:35" ht="195" x14ac:dyDescent="0.25">
      <c r="A66" s="26" t="s">
        <v>431</v>
      </c>
      <c r="B66" s="26" t="s">
        <v>45</v>
      </c>
      <c r="C66" s="26" t="s">
        <v>46</v>
      </c>
      <c r="D66" s="26" t="s">
        <v>432</v>
      </c>
      <c r="E66" s="27" t="s">
        <v>433</v>
      </c>
      <c r="F66" s="27" t="s">
        <v>49</v>
      </c>
      <c r="G66" s="29">
        <v>1053802487</v>
      </c>
      <c r="H66" s="28"/>
      <c r="I66" s="29"/>
      <c r="J66" s="29"/>
      <c r="K66" s="29"/>
      <c r="L66" s="30"/>
      <c r="M66" s="27"/>
      <c r="N66" s="27"/>
      <c r="O66" s="27"/>
      <c r="P66" s="30" t="s">
        <v>434</v>
      </c>
      <c r="Q66" s="31">
        <v>43510</v>
      </c>
      <c r="R66" s="31">
        <v>43517</v>
      </c>
      <c r="S66" s="31">
        <v>43881</v>
      </c>
      <c r="T66" s="29">
        <v>360</v>
      </c>
      <c r="U66" s="32">
        <v>36000000</v>
      </c>
      <c r="V66" s="27" t="s">
        <v>194</v>
      </c>
      <c r="W66" s="33">
        <v>1536</v>
      </c>
      <c r="X66" s="27" t="s">
        <v>195</v>
      </c>
      <c r="Y66" s="34"/>
      <c r="Z66" s="34"/>
      <c r="AA66" s="34"/>
      <c r="AB66" s="34"/>
      <c r="AC66" s="34"/>
      <c r="AD66" s="34"/>
      <c r="AE66" s="34"/>
      <c r="AF66" s="35"/>
      <c r="AG66" s="34"/>
      <c r="AH66" s="34">
        <f t="shared" si="0"/>
        <v>36000000</v>
      </c>
      <c r="AI66" s="27" t="s">
        <v>58</v>
      </c>
    </row>
    <row r="67" spans="1:35" ht="195" x14ac:dyDescent="0.25">
      <c r="A67" s="26" t="s">
        <v>435</v>
      </c>
      <c r="B67" s="26" t="s">
        <v>45</v>
      </c>
      <c r="C67" s="26" t="s">
        <v>46</v>
      </c>
      <c r="D67" s="26" t="s">
        <v>436</v>
      </c>
      <c r="E67" s="27" t="s">
        <v>437</v>
      </c>
      <c r="F67" s="27" t="s">
        <v>49</v>
      </c>
      <c r="G67" s="29">
        <v>1031163818</v>
      </c>
      <c r="H67" s="28"/>
      <c r="I67" s="29"/>
      <c r="J67" s="29"/>
      <c r="K67" s="29"/>
      <c r="L67" s="30"/>
      <c r="M67" s="27"/>
      <c r="N67" s="27"/>
      <c r="O67" s="27"/>
      <c r="P67" s="30" t="s">
        <v>438</v>
      </c>
      <c r="Q67" s="31">
        <v>43511</v>
      </c>
      <c r="R67" s="31">
        <v>43516</v>
      </c>
      <c r="S67" s="31">
        <v>43899</v>
      </c>
      <c r="T67" s="29">
        <v>360</v>
      </c>
      <c r="U67" s="32">
        <v>36000000</v>
      </c>
      <c r="V67" s="27" t="s">
        <v>194</v>
      </c>
      <c r="W67" s="33">
        <v>1536</v>
      </c>
      <c r="X67" s="27" t="s">
        <v>195</v>
      </c>
      <c r="Y67" s="34"/>
      <c r="Z67" s="34"/>
      <c r="AA67" s="34"/>
      <c r="AB67" s="34"/>
      <c r="AC67" s="34"/>
      <c r="AD67" s="34"/>
      <c r="AE67" s="34"/>
      <c r="AF67" s="35"/>
      <c r="AG67" s="34"/>
      <c r="AH67" s="34">
        <f t="shared" si="0"/>
        <v>36000000</v>
      </c>
      <c r="AI67" s="27" t="s">
        <v>43</v>
      </c>
    </row>
    <row r="68" spans="1:35" ht="165" x14ac:dyDescent="0.25">
      <c r="A68" s="26" t="s">
        <v>439</v>
      </c>
      <c r="B68" s="26" t="s">
        <v>45</v>
      </c>
      <c r="C68" s="26" t="s">
        <v>46</v>
      </c>
      <c r="D68" s="26" t="s">
        <v>440</v>
      </c>
      <c r="E68" s="27" t="s">
        <v>441</v>
      </c>
      <c r="F68" s="27" t="s">
        <v>49</v>
      </c>
      <c r="G68" s="29">
        <v>79734231</v>
      </c>
      <c r="H68" s="28"/>
      <c r="I68" s="29"/>
      <c r="J68" s="29"/>
      <c r="K68" s="29"/>
      <c r="L68" s="38" t="s">
        <v>442</v>
      </c>
      <c r="M68" s="27" t="s">
        <v>78</v>
      </c>
      <c r="N68" s="29">
        <v>457421</v>
      </c>
      <c r="O68" s="31">
        <v>43633</v>
      </c>
      <c r="P68" s="30" t="s">
        <v>443</v>
      </c>
      <c r="Q68" s="31">
        <v>43510</v>
      </c>
      <c r="R68" s="31">
        <v>43514</v>
      </c>
      <c r="S68" s="31">
        <v>43878</v>
      </c>
      <c r="T68" s="29">
        <v>360</v>
      </c>
      <c r="U68" s="32">
        <v>25668000</v>
      </c>
      <c r="V68" s="27" t="s">
        <v>63</v>
      </c>
      <c r="W68" s="33">
        <v>1544</v>
      </c>
      <c r="X68" s="27" t="s">
        <v>64</v>
      </c>
      <c r="Y68" s="34"/>
      <c r="Z68" s="34"/>
      <c r="AA68" s="34"/>
      <c r="AB68" s="34"/>
      <c r="AC68" s="34"/>
      <c r="AD68" s="34"/>
      <c r="AE68" s="34"/>
      <c r="AF68" s="35"/>
      <c r="AG68" s="34"/>
      <c r="AH68" s="34">
        <f t="shared" si="0"/>
        <v>25668000</v>
      </c>
      <c r="AI68" s="27" t="s">
        <v>58</v>
      </c>
    </row>
    <row r="69" spans="1:35" ht="60" x14ac:dyDescent="0.25">
      <c r="A69" s="26" t="s">
        <v>444</v>
      </c>
      <c r="B69" s="26" t="s">
        <v>45</v>
      </c>
      <c r="C69" s="26" t="s">
        <v>46</v>
      </c>
      <c r="D69" s="26" t="s">
        <v>445</v>
      </c>
      <c r="E69" s="27" t="s">
        <v>446</v>
      </c>
      <c r="F69" s="27" t="s">
        <v>49</v>
      </c>
      <c r="G69" s="29">
        <v>52381414</v>
      </c>
      <c r="H69" s="28"/>
      <c r="I69" s="29"/>
      <c r="J69" s="29"/>
      <c r="K69" s="29"/>
      <c r="L69" s="30"/>
      <c r="M69" s="27"/>
      <c r="N69" s="27"/>
      <c r="O69" s="27"/>
      <c r="P69" s="30" t="s">
        <v>447</v>
      </c>
      <c r="Q69" s="31">
        <v>43510</v>
      </c>
      <c r="R69" s="31">
        <v>43515</v>
      </c>
      <c r="S69" s="31">
        <v>43875</v>
      </c>
      <c r="T69" s="29">
        <v>240</v>
      </c>
      <c r="U69" s="32">
        <v>41997312</v>
      </c>
      <c r="V69" s="27" t="s">
        <v>41</v>
      </c>
      <c r="W69" s="33">
        <v>1549</v>
      </c>
      <c r="X69" s="27" t="s">
        <v>42</v>
      </c>
      <c r="Y69" s="36" t="s">
        <v>51</v>
      </c>
      <c r="Z69" s="27" t="s">
        <v>414</v>
      </c>
      <c r="AA69" s="36" t="s">
        <v>448</v>
      </c>
      <c r="AB69" s="36" t="s">
        <v>449</v>
      </c>
      <c r="AC69" s="32">
        <v>20473690</v>
      </c>
      <c r="AD69" s="36" t="s">
        <v>51</v>
      </c>
      <c r="AE69" s="27" t="s">
        <v>414</v>
      </c>
      <c r="AF69" s="37" t="s">
        <v>113</v>
      </c>
      <c r="AG69" s="36">
        <f t="shared" ref="AG69:AG78" si="4">AF69+T69</f>
        <v>357</v>
      </c>
      <c r="AH69" s="34">
        <f t="shared" si="0"/>
        <v>62471002</v>
      </c>
      <c r="AI69" s="27" t="s">
        <v>58</v>
      </c>
    </row>
    <row r="70" spans="1:35" ht="60" x14ac:dyDescent="0.25">
      <c r="A70" s="26" t="s">
        <v>450</v>
      </c>
      <c r="B70" s="26" t="s">
        <v>45</v>
      </c>
      <c r="C70" s="26" t="s">
        <v>46</v>
      </c>
      <c r="D70" s="26" t="s">
        <v>451</v>
      </c>
      <c r="E70" s="27" t="s">
        <v>452</v>
      </c>
      <c r="F70" s="27" t="s">
        <v>49</v>
      </c>
      <c r="G70" s="29">
        <v>79141312</v>
      </c>
      <c r="H70" s="28"/>
      <c r="I70" s="29"/>
      <c r="J70" s="29"/>
      <c r="K70" s="29"/>
      <c r="L70" s="30"/>
      <c r="M70" s="27"/>
      <c r="N70" s="27"/>
      <c r="O70" s="27"/>
      <c r="P70" s="30" t="s">
        <v>447</v>
      </c>
      <c r="Q70" s="31">
        <v>43510</v>
      </c>
      <c r="R70" s="31">
        <v>43517</v>
      </c>
      <c r="S70" s="31">
        <v>43875</v>
      </c>
      <c r="T70" s="29">
        <v>240</v>
      </c>
      <c r="U70" s="32">
        <v>38400000</v>
      </c>
      <c r="V70" s="27" t="s">
        <v>41</v>
      </c>
      <c r="W70" s="33">
        <v>1549</v>
      </c>
      <c r="X70" s="27" t="s">
        <v>42</v>
      </c>
      <c r="Y70" s="36" t="s">
        <v>51</v>
      </c>
      <c r="Z70" s="27" t="s">
        <v>453</v>
      </c>
      <c r="AA70" s="36" t="s">
        <v>454</v>
      </c>
      <c r="AB70" s="36" t="s">
        <v>455</v>
      </c>
      <c r="AC70" s="32">
        <v>18400000</v>
      </c>
      <c r="AD70" s="36" t="s">
        <v>51</v>
      </c>
      <c r="AE70" s="27" t="s">
        <v>453</v>
      </c>
      <c r="AF70" s="37" t="s">
        <v>181</v>
      </c>
      <c r="AG70" s="36">
        <f t="shared" si="4"/>
        <v>355</v>
      </c>
      <c r="AH70" s="34">
        <f t="shared" ref="AH70:AH133" si="5">U70+AC70</f>
        <v>56800000</v>
      </c>
      <c r="AI70" s="27" t="s">
        <v>58</v>
      </c>
    </row>
    <row r="71" spans="1:35" ht="60" x14ac:dyDescent="0.25">
      <c r="A71" s="26" t="s">
        <v>456</v>
      </c>
      <c r="B71" s="26" t="s">
        <v>45</v>
      </c>
      <c r="C71" s="26" t="s">
        <v>46</v>
      </c>
      <c r="D71" s="26" t="s">
        <v>457</v>
      </c>
      <c r="E71" s="27" t="s">
        <v>458</v>
      </c>
      <c r="F71" s="27" t="s">
        <v>49</v>
      </c>
      <c r="G71" s="29">
        <v>80132900</v>
      </c>
      <c r="H71" s="28"/>
      <c r="I71" s="29"/>
      <c r="J71" s="29"/>
      <c r="K71" s="29"/>
      <c r="L71" s="38" t="s">
        <v>459</v>
      </c>
      <c r="M71" s="27" t="s">
        <v>49</v>
      </c>
      <c r="N71" s="29">
        <v>1015421356</v>
      </c>
      <c r="O71" s="31">
        <v>43585</v>
      </c>
      <c r="P71" s="30" t="s">
        <v>386</v>
      </c>
      <c r="Q71" s="31">
        <v>43509</v>
      </c>
      <c r="R71" s="31">
        <v>43511</v>
      </c>
      <c r="S71" s="31">
        <v>43829</v>
      </c>
      <c r="T71" s="29">
        <v>240</v>
      </c>
      <c r="U71" s="32">
        <v>38400000</v>
      </c>
      <c r="V71" s="27" t="s">
        <v>41</v>
      </c>
      <c r="W71" s="33">
        <v>1549</v>
      </c>
      <c r="X71" s="27" t="s">
        <v>42</v>
      </c>
      <c r="Y71" s="36" t="s">
        <v>90</v>
      </c>
      <c r="Z71" s="31">
        <v>43747</v>
      </c>
      <c r="AA71" s="36" t="s">
        <v>460</v>
      </c>
      <c r="AB71" s="36" t="s">
        <v>387</v>
      </c>
      <c r="AC71" s="32">
        <v>12160000</v>
      </c>
      <c r="AD71" s="36" t="s">
        <v>90</v>
      </c>
      <c r="AE71" s="31">
        <v>43747</v>
      </c>
      <c r="AF71" s="37" t="s">
        <v>461</v>
      </c>
      <c r="AG71" s="36">
        <f t="shared" si="4"/>
        <v>316</v>
      </c>
      <c r="AH71" s="34">
        <f t="shared" si="5"/>
        <v>50560000</v>
      </c>
      <c r="AI71" s="27" t="s">
        <v>58</v>
      </c>
    </row>
    <row r="72" spans="1:35" ht="75" x14ac:dyDescent="0.25">
      <c r="A72" s="26" t="s">
        <v>462</v>
      </c>
      <c r="B72" s="26" t="s">
        <v>45</v>
      </c>
      <c r="C72" s="26" t="s">
        <v>46</v>
      </c>
      <c r="D72" s="26" t="s">
        <v>463</v>
      </c>
      <c r="E72" s="27" t="s">
        <v>464</v>
      </c>
      <c r="F72" s="27" t="s">
        <v>49</v>
      </c>
      <c r="G72" s="29">
        <v>35586455</v>
      </c>
      <c r="H72" s="28"/>
      <c r="I72" s="29"/>
      <c r="J72" s="29"/>
      <c r="K72" s="29"/>
      <c r="L72" s="30"/>
      <c r="M72" s="27"/>
      <c r="N72" s="27"/>
      <c r="O72" s="27"/>
      <c r="P72" s="30" t="s">
        <v>337</v>
      </c>
      <c r="Q72" s="31">
        <v>43509</v>
      </c>
      <c r="R72" s="31">
        <v>43510</v>
      </c>
      <c r="S72" s="31">
        <v>43859</v>
      </c>
      <c r="T72" s="29">
        <v>240</v>
      </c>
      <c r="U72" s="32">
        <v>38400000</v>
      </c>
      <c r="V72" s="27" t="s">
        <v>41</v>
      </c>
      <c r="W72" s="33">
        <v>1549</v>
      </c>
      <c r="X72" s="27" t="s">
        <v>42</v>
      </c>
      <c r="Y72" s="36" t="s">
        <v>51</v>
      </c>
      <c r="Z72" s="27" t="s">
        <v>186</v>
      </c>
      <c r="AA72" s="36" t="s">
        <v>465</v>
      </c>
      <c r="AB72" s="36" t="s">
        <v>466</v>
      </c>
      <c r="AC72" s="32">
        <v>17120000</v>
      </c>
      <c r="AD72" s="36" t="s">
        <v>51</v>
      </c>
      <c r="AE72" s="27" t="s">
        <v>186</v>
      </c>
      <c r="AF72" s="37" t="s">
        <v>189</v>
      </c>
      <c r="AG72" s="36">
        <f t="shared" si="4"/>
        <v>347</v>
      </c>
      <c r="AH72" s="34">
        <f t="shared" si="5"/>
        <v>55520000</v>
      </c>
      <c r="AI72" s="27" t="s">
        <v>58</v>
      </c>
    </row>
    <row r="73" spans="1:35" ht="135" x14ac:dyDescent="0.25">
      <c r="A73" s="26" t="s">
        <v>467</v>
      </c>
      <c r="B73" s="26" t="s">
        <v>45</v>
      </c>
      <c r="C73" s="26" t="s">
        <v>46</v>
      </c>
      <c r="D73" s="26" t="s">
        <v>468</v>
      </c>
      <c r="E73" s="27" t="s">
        <v>469</v>
      </c>
      <c r="F73" s="27" t="s">
        <v>49</v>
      </c>
      <c r="G73" s="29">
        <v>79363435</v>
      </c>
      <c r="H73" s="28"/>
      <c r="I73" s="29"/>
      <c r="J73" s="29"/>
      <c r="K73" s="29"/>
      <c r="L73" s="30"/>
      <c r="M73" s="27"/>
      <c r="N73" s="27"/>
      <c r="O73" s="27"/>
      <c r="P73" s="30" t="s">
        <v>62</v>
      </c>
      <c r="Q73" s="31">
        <v>43509</v>
      </c>
      <c r="R73" s="31">
        <v>43511</v>
      </c>
      <c r="S73" s="31">
        <v>43830</v>
      </c>
      <c r="T73" s="29">
        <v>240</v>
      </c>
      <c r="U73" s="32">
        <v>48800000</v>
      </c>
      <c r="V73" s="27" t="s">
        <v>41</v>
      </c>
      <c r="W73" s="33">
        <v>1549</v>
      </c>
      <c r="X73" s="27" t="s">
        <v>42</v>
      </c>
      <c r="Y73" s="36" t="s">
        <v>90</v>
      </c>
      <c r="Z73" s="31">
        <v>43747</v>
      </c>
      <c r="AA73" s="36" t="s">
        <v>470</v>
      </c>
      <c r="AB73" s="36" t="s">
        <v>460</v>
      </c>
      <c r="AC73" s="32">
        <v>15453333</v>
      </c>
      <c r="AD73" s="36" t="s">
        <v>90</v>
      </c>
      <c r="AE73" s="31">
        <v>43747</v>
      </c>
      <c r="AF73" s="37" t="s">
        <v>461</v>
      </c>
      <c r="AG73" s="36">
        <f t="shared" si="4"/>
        <v>316</v>
      </c>
      <c r="AH73" s="34">
        <f t="shared" si="5"/>
        <v>64253333</v>
      </c>
      <c r="AI73" s="27" t="s">
        <v>58</v>
      </c>
    </row>
    <row r="74" spans="1:35" ht="120" x14ac:dyDescent="0.25">
      <c r="A74" s="26" t="s">
        <v>471</v>
      </c>
      <c r="B74" s="26" t="s">
        <v>45</v>
      </c>
      <c r="C74" s="26" t="s">
        <v>46</v>
      </c>
      <c r="D74" s="26" t="s">
        <v>472</v>
      </c>
      <c r="E74" s="27" t="s">
        <v>473</v>
      </c>
      <c r="F74" s="27" t="s">
        <v>49</v>
      </c>
      <c r="G74" s="29">
        <v>19339805</v>
      </c>
      <c r="H74" s="28"/>
      <c r="I74" s="29"/>
      <c r="J74" s="29"/>
      <c r="K74" s="29"/>
      <c r="L74" s="30"/>
      <c r="M74" s="27"/>
      <c r="N74" s="27"/>
      <c r="O74" s="27"/>
      <c r="P74" s="30" t="s">
        <v>474</v>
      </c>
      <c r="Q74" s="31">
        <v>43510</v>
      </c>
      <c r="R74" s="31">
        <v>43516</v>
      </c>
      <c r="S74" s="31">
        <v>43875</v>
      </c>
      <c r="T74" s="29">
        <v>240</v>
      </c>
      <c r="U74" s="32">
        <v>44000000</v>
      </c>
      <c r="V74" s="27" t="s">
        <v>41</v>
      </c>
      <c r="W74" s="33">
        <v>1549</v>
      </c>
      <c r="X74" s="27" t="s">
        <v>42</v>
      </c>
      <c r="Y74" s="36" t="s">
        <v>51</v>
      </c>
      <c r="Z74" s="27" t="s">
        <v>475</v>
      </c>
      <c r="AA74" s="36" t="s">
        <v>476</v>
      </c>
      <c r="AB74" s="36" t="s">
        <v>477</v>
      </c>
      <c r="AC74" s="32">
        <v>21266667</v>
      </c>
      <c r="AD74" s="36" t="s">
        <v>51</v>
      </c>
      <c r="AE74" s="27" t="s">
        <v>478</v>
      </c>
      <c r="AF74" s="37" t="s">
        <v>479</v>
      </c>
      <c r="AG74" s="36">
        <f t="shared" si="4"/>
        <v>356</v>
      </c>
      <c r="AH74" s="34">
        <f t="shared" si="5"/>
        <v>65266667</v>
      </c>
      <c r="AI74" s="27" t="s">
        <v>58</v>
      </c>
    </row>
    <row r="75" spans="1:35" ht="120" x14ac:dyDescent="0.25">
      <c r="A75" s="26" t="s">
        <v>480</v>
      </c>
      <c r="B75" s="26" t="s">
        <v>45</v>
      </c>
      <c r="C75" s="26" t="s">
        <v>46</v>
      </c>
      <c r="D75" s="26" t="s">
        <v>481</v>
      </c>
      <c r="E75" s="27" t="s">
        <v>482</v>
      </c>
      <c r="F75" s="27" t="s">
        <v>49</v>
      </c>
      <c r="G75" s="29">
        <v>24606768</v>
      </c>
      <c r="H75" s="28"/>
      <c r="I75" s="29"/>
      <c r="J75" s="29"/>
      <c r="K75" s="29"/>
      <c r="L75" s="30"/>
      <c r="M75" s="27"/>
      <c r="N75" s="27"/>
      <c r="O75" s="27"/>
      <c r="P75" s="30" t="s">
        <v>483</v>
      </c>
      <c r="Q75" s="31">
        <v>43510</v>
      </c>
      <c r="R75" s="31">
        <v>43517</v>
      </c>
      <c r="S75" s="31">
        <v>43875</v>
      </c>
      <c r="T75" s="29">
        <v>240</v>
      </c>
      <c r="U75" s="32">
        <v>44000000</v>
      </c>
      <c r="V75" s="27" t="s">
        <v>41</v>
      </c>
      <c r="W75" s="33">
        <v>1549</v>
      </c>
      <c r="X75" s="27" t="s">
        <v>42</v>
      </c>
      <c r="Y75" s="36" t="s">
        <v>51</v>
      </c>
      <c r="Z75" s="27" t="s">
        <v>478</v>
      </c>
      <c r="AA75" s="36" t="s">
        <v>484</v>
      </c>
      <c r="AB75" s="36" t="s">
        <v>485</v>
      </c>
      <c r="AC75" s="32">
        <v>21083333</v>
      </c>
      <c r="AD75" s="36" t="s">
        <v>51</v>
      </c>
      <c r="AE75" s="27" t="s">
        <v>478</v>
      </c>
      <c r="AF75" s="37" t="s">
        <v>181</v>
      </c>
      <c r="AG75" s="36">
        <f t="shared" si="4"/>
        <v>355</v>
      </c>
      <c r="AH75" s="34">
        <f t="shared" si="5"/>
        <v>65083333</v>
      </c>
      <c r="AI75" s="27" t="s">
        <v>58</v>
      </c>
    </row>
    <row r="76" spans="1:35" ht="120" x14ac:dyDescent="0.25">
      <c r="A76" s="26" t="s">
        <v>487</v>
      </c>
      <c r="B76" s="26" t="s">
        <v>45</v>
      </c>
      <c r="C76" s="26" t="s">
        <v>46</v>
      </c>
      <c r="D76" s="26" t="s">
        <v>488</v>
      </c>
      <c r="E76" s="27" t="s">
        <v>486</v>
      </c>
      <c r="F76" s="27" t="s">
        <v>49</v>
      </c>
      <c r="G76" s="29">
        <v>63394936</v>
      </c>
      <c r="H76" s="28"/>
      <c r="I76" s="29"/>
      <c r="J76" s="29"/>
      <c r="K76" s="29"/>
      <c r="L76" s="30"/>
      <c r="M76" s="27"/>
      <c r="N76" s="27"/>
      <c r="O76" s="27"/>
      <c r="P76" s="30" t="s">
        <v>489</v>
      </c>
      <c r="Q76" s="31">
        <v>43510</v>
      </c>
      <c r="R76" s="31">
        <v>43515</v>
      </c>
      <c r="S76" s="31">
        <v>43875</v>
      </c>
      <c r="T76" s="29">
        <v>240</v>
      </c>
      <c r="U76" s="32">
        <v>63200000</v>
      </c>
      <c r="V76" s="27" t="s">
        <v>41</v>
      </c>
      <c r="W76" s="33">
        <v>1549</v>
      </c>
      <c r="X76" s="27" t="s">
        <v>42</v>
      </c>
      <c r="Y76" s="36" t="s">
        <v>51</v>
      </c>
      <c r="Z76" s="27" t="s">
        <v>414</v>
      </c>
      <c r="AA76" s="36" t="s">
        <v>490</v>
      </c>
      <c r="AB76" s="36" t="s">
        <v>491</v>
      </c>
      <c r="AC76" s="32">
        <v>30810000</v>
      </c>
      <c r="AD76" s="36" t="s">
        <v>51</v>
      </c>
      <c r="AE76" s="27" t="s">
        <v>414</v>
      </c>
      <c r="AF76" s="37" t="s">
        <v>113</v>
      </c>
      <c r="AG76" s="36">
        <f t="shared" si="4"/>
        <v>357</v>
      </c>
      <c r="AH76" s="34">
        <f t="shared" si="5"/>
        <v>94010000</v>
      </c>
      <c r="AI76" s="27" t="s">
        <v>58</v>
      </c>
    </row>
    <row r="77" spans="1:35" ht="75" x14ac:dyDescent="0.25">
      <c r="A77" s="26" t="s">
        <v>492</v>
      </c>
      <c r="B77" s="26" t="s">
        <v>45</v>
      </c>
      <c r="C77" s="26" t="s">
        <v>46</v>
      </c>
      <c r="D77" s="26" t="s">
        <v>493</v>
      </c>
      <c r="E77" s="27" t="s">
        <v>494</v>
      </c>
      <c r="F77" s="27" t="s">
        <v>49</v>
      </c>
      <c r="G77" s="29">
        <v>19445797</v>
      </c>
      <c r="H77" s="28"/>
      <c r="I77" s="29"/>
      <c r="J77" s="29"/>
      <c r="K77" s="29"/>
      <c r="L77" s="30"/>
      <c r="M77" s="27"/>
      <c r="N77" s="27"/>
      <c r="O77" s="27"/>
      <c r="P77" s="30" t="s">
        <v>495</v>
      </c>
      <c r="Q77" s="31">
        <v>43510</v>
      </c>
      <c r="R77" s="31">
        <v>43515</v>
      </c>
      <c r="S77" s="31">
        <v>43881</v>
      </c>
      <c r="T77" s="29">
        <v>240</v>
      </c>
      <c r="U77" s="32">
        <v>17112000</v>
      </c>
      <c r="V77" s="27" t="s">
        <v>41</v>
      </c>
      <c r="W77" s="33">
        <v>1549</v>
      </c>
      <c r="X77" s="27" t="s">
        <v>42</v>
      </c>
      <c r="Y77" s="36" t="s">
        <v>51</v>
      </c>
      <c r="Z77" s="27" t="s">
        <v>414</v>
      </c>
      <c r="AA77" s="36" t="s">
        <v>496</v>
      </c>
      <c r="AB77" s="36" t="s">
        <v>497</v>
      </c>
      <c r="AC77" s="32">
        <v>8342100</v>
      </c>
      <c r="AD77" s="36" t="s">
        <v>51</v>
      </c>
      <c r="AE77" s="27" t="s">
        <v>498</v>
      </c>
      <c r="AF77" s="37" t="s">
        <v>113</v>
      </c>
      <c r="AG77" s="36">
        <f t="shared" si="4"/>
        <v>357</v>
      </c>
      <c r="AH77" s="34">
        <f t="shared" si="5"/>
        <v>25454100</v>
      </c>
      <c r="AI77" s="27" t="s">
        <v>58</v>
      </c>
    </row>
    <row r="78" spans="1:35" ht="45" x14ac:dyDescent="0.25">
      <c r="A78" s="26" t="s">
        <v>499</v>
      </c>
      <c r="B78" s="26" t="s">
        <v>45</v>
      </c>
      <c r="C78" s="26" t="s">
        <v>46</v>
      </c>
      <c r="D78" s="26" t="s">
        <v>500</v>
      </c>
      <c r="E78" s="27" t="s">
        <v>501</v>
      </c>
      <c r="F78" s="27" t="s">
        <v>49</v>
      </c>
      <c r="G78" s="29">
        <v>1014213321</v>
      </c>
      <c r="H78" s="28"/>
      <c r="I78" s="29"/>
      <c r="J78" s="29"/>
      <c r="K78" s="29"/>
      <c r="L78" s="30"/>
      <c r="M78" s="27"/>
      <c r="N78" s="27"/>
      <c r="O78" s="27"/>
      <c r="P78" s="30" t="s">
        <v>502</v>
      </c>
      <c r="Q78" s="31">
        <v>43510</v>
      </c>
      <c r="R78" s="31">
        <v>43514</v>
      </c>
      <c r="S78" s="31">
        <v>43874</v>
      </c>
      <c r="T78" s="29">
        <v>240</v>
      </c>
      <c r="U78" s="32">
        <v>25200000</v>
      </c>
      <c r="V78" s="27" t="s">
        <v>41</v>
      </c>
      <c r="W78" s="33">
        <v>1549</v>
      </c>
      <c r="X78" s="27" t="s">
        <v>42</v>
      </c>
      <c r="Y78" s="36" t="s">
        <v>154</v>
      </c>
      <c r="Z78" s="27" t="s">
        <v>503</v>
      </c>
      <c r="AA78" s="36" t="s">
        <v>504</v>
      </c>
      <c r="AB78" s="36" t="s">
        <v>505</v>
      </c>
      <c r="AC78" s="32">
        <v>12390000</v>
      </c>
      <c r="AD78" s="36" t="s">
        <v>154</v>
      </c>
      <c r="AE78" s="27" t="s">
        <v>506</v>
      </c>
      <c r="AF78" s="37" t="s">
        <v>417</v>
      </c>
      <c r="AG78" s="36">
        <f t="shared" si="4"/>
        <v>358</v>
      </c>
      <c r="AH78" s="34">
        <f t="shared" si="5"/>
        <v>37590000</v>
      </c>
      <c r="AI78" s="27" t="s">
        <v>58</v>
      </c>
    </row>
    <row r="79" spans="1:35" ht="195" x14ac:dyDescent="0.25">
      <c r="A79" s="26" t="s">
        <v>507</v>
      </c>
      <c r="B79" s="26" t="s">
        <v>45</v>
      </c>
      <c r="C79" s="26" t="s">
        <v>46</v>
      </c>
      <c r="D79" s="26" t="s">
        <v>508</v>
      </c>
      <c r="E79" s="27" t="s">
        <v>509</v>
      </c>
      <c r="F79" s="27" t="s">
        <v>49</v>
      </c>
      <c r="G79" s="27">
        <v>1033762488</v>
      </c>
      <c r="H79" s="28"/>
      <c r="I79" s="29"/>
      <c r="J79" s="29"/>
      <c r="K79" s="29"/>
      <c r="L79" s="30" t="s">
        <v>510</v>
      </c>
      <c r="M79" s="27" t="s">
        <v>131</v>
      </c>
      <c r="N79" s="29">
        <v>19345196</v>
      </c>
      <c r="O79" s="31">
        <v>43512</v>
      </c>
      <c r="P79" s="30" t="s">
        <v>438</v>
      </c>
      <c r="Q79" s="31">
        <v>43510</v>
      </c>
      <c r="R79" s="31">
        <v>43515</v>
      </c>
      <c r="S79" s="31">
        <v>43879</v>
      </c>
      <c r="T79" s="29">
        <v>360</v>
      </c>
      <c r="U79" s="32">
        <v>36000000</v>
      </c>
      <c r="V79" s="27" t="s">
        <v>194</v>
      </c>
      <c r="W79" s="33">
        <v>1536</v>
      </c>
      <c r="X79" s="27" t="s">
        <v>195</v>
      </c>
      <c r="Y79" s="36"/>
      <c r="Z79" s="31"/>
      <c r="AA79" s="36"/>
      <c r="AB79" s="36"/>
      <c r="AC79" s="32"/>
      <c r="AD79" s="36"/>
      <c r="AE79" s="31"/>
      <c r="AF79" s="37"/>
      <c r="AG79" s="36"/>
      <c r="AH79" s="34">
        <f t="shared" si="5"/>
        <v>36000000</v>
      </c>
      <c r="AI79" s="27" t="s">
        <v>58</v>
      </c>
    </row>
    <row r="80" spans="1:35" ht="195" x14ac:dyDescent="0.25">
      <c r="A80" s="26" t="s">
        <v>511</v>
      </c>
      <c r="B80" s="26" t="s">
        <v>45</v>
      </c>
      <c r="C80" s="26" t="s">
        <v>46</v>
      </c>
      <c r="D80" s="26" t="s">
        <v>512</v>
      </c>
      <c r="E80" s="27" t="s">
        <v>513</v>
      </c>
      <c r="F80" s="27" t="s">
        <v>49</v>
      </c>
      <c r="G80" s="29">
        <v>52363861</v>
      </c>
      <c r="H80" s="28"/>
      <c r="I80" s="29"/>
      <c r="J80" s="29"/>
      <c r="K80" s="29"/>
      <c r="L80" s="30"/>
      <c r="M80" s="27"/>
      <c r="N80" s="27"/>
      <c r="O80" s="27"/>
      <c r="P80" s="30" t="s">
        <v>514</v>
      </c>
      <c r="Q80" s="31">
        <v>43510</v>
      </c>
      <c r="R80" s="31">
        <v>43515</v>
      </c>
      <c r="S80" s="31">
        <v>43880</v>
      </c>
      <c r="T80" s="29">
        <v>360</v>
      </c>
      <c r="U80" s="32">
        <v>57000000</v>
      </c>
      <c r="V80" s="27" t="s">
        <v>194</v>
      </c>
      <c r="W80" s="33">
        <v>1536</v>
      </c>
      <c r="X80" s="27" t="s">
        <v>195</v>
      </c>
      <c r="Y80" s="34"/>
      <c r="Z80" s="34"/>
      <c r="AA80" s="34"/>
      <c r="AB80" s="34"/>
      <c r="AC80" s="34"/>
      <c r="AD80" s="34"/>
      <c r="AE80" s="34"/>
      <c r="AF80" s="35"/>
      <c r="AG80" s="34"/>
      <c r="AH80" s="34">
        <f t="shared" si="5"/>
        <v>57000000</v>
      </c>
      <c r="AI80" s="27" t="s">
        <v>58</v>
      </c>
    </row>
    <row r="81" spans="1:35" ht="90" x14ac:dyDescent="0.25">
      <c r="A81" s="26" t="s">
        <v>515</v>
      </c>
      <c r="B81" s="26" t="s">
        <v>45</v>
      </c>
      <c r="C81" s="26" t="s">
        <v>46</v>
      </c>
      <c r="D81" s="26" t="s">
        <v>516</v>
      </c>
      <c r="E81" s="27" t="s">
        <v>517</v>
      </c>
      <c r="F81" s="27" t="s">
        <v>49</v>
      </c>
      <c r="G81" s="29">
        <v>80115548</v>
      </c>
      <c r="H81" s="28"/>
      <c r="I81" s="29"/>
      <c r="J81" s="29"/>
      <c r="K81" s="29"/>
      <c r="L81" s="30"/>
      <c r="M81" s="27"/>
      <c r="N81" s="27"/>
      <c r="O81" s="27"/>
      <c r="P81" s="30" t="s">
        <v>518</v>
      </c>
      <c r="Q81" s="31">
        <v>43511</v>
      </c>
      <c r="R81" s="31">
        <v>43515</v>
      </c>
      <c r="S81" s="31">
        <v>43859</v>
      </c>
      <c r="T81" s="29">
        <v>240</v>
      </c>
      <c r="U81" s="32">
        <v>23200000</v>
      </c>
      <c r="V81" s="27" t="s">
        <v>41</v>
      </c>
      <c r="W81" s="33">
        <v>1549</v>
      </c>
      <c r="X81" s="27" t="s">
        <v>42</v>
      </c>
      <c r="Y81" s="36" t="s">
        <v>51</v>
      </c>
      <c r="Z81" s="27" t="s">
        <v>414</v>
      </c>
      <c r="AA81" s="36" t="s">
        <v>519</v>
      </c>
      <c r="AB81" s="36" t="s">
        <v>520</v>
      </c>
      <c r="AC81" s="32">
        <v>9860000</v>
      </c>
      <c r="AD81" s="36" t="s">
        <v>51</v>
      </c>
      <c r="AE81" s="27" t="s">
        <v>414</v>
      </c>
      <c r="AF81" s="37" t="s">
        <v>521</v>
      </c>
      <c r="AG81" s="36">
        <f>AF81+T81</f>
        <v>342</v>
      </c>
      <c r="AH81" s="34">
        <f t="shared" si="5"/>
        <v>33060000</v>
      </c>
      <c r="AI81" s="27" t="s">
        <v>58</v>
      </c>
    </row>
    <row r="82" spans="1:35" ht="75" x14ac:dyDescent="0.25">
      <c r="A82" s="26" t="s">
        <v>522</v>
      </c>
      <c r="B82" s="26" t="s">
        <v>45</v>
      </c>
      <c r="C82" s="26" t="s">
        <v>46</v>
      </c>
      <c r="D82" s="26" t="s">
        <v>523</v>
      </c>
      <c r="E82" s="27" t="s">
        <v>524</v>
      </c>
      <c r="F82" s="27" t="s">
        <v>49</v>
      </c>
      <c r="G82" s="29">
        <v>79628300</v>
      </c>
      <c r="H82" s="28"/>
      <c r="I82" s="29"/>
      <c r="J82" s="29"/>
      <c r="K82" s="29"/>
      <c r="L82" s="30"/>
      <c r="M82" s="27"/>
      <c r="N82" s="27"/>
      <c r="O82" s="27"/>
      <c r="P82" s="30" t="s">
        <v>209</v>
      </c>
      <c r="Q82" s="31">
        <v>43509</v>
      </c>
      <c r="R82" s="31">
        <v>43515</v>
      </c>
      <c r="S82" s="31">
        <v>43756</v>
      </c>
      <c r="T82" s="29">
        <v>240</v>
      </c>
      <c r="U82" s="32">
        <v>38400000</v>
      </c>
      <c r="V82" s="27" t="s">
        <v>41</v>
      </c>
      <c r="W82" s="33">
        <v>1549</v>
      </c>
      <c r="X82" s="27" t="s">
        <v>42</v>
      </c>
      <c r="Y82" s="34"/>
      <c r="Z82" s="34"/>
      <c r="AA82" s="34"/>
      <c r="AB82" s="34"/>
      <c r="AC82" s="34"/>
      <c r="AD82" s="34"/>
      <c r="AE82" s="34"/>
      <c r="AF82" s="35"/>
      <c r="AG82" s="34"/>
      <c r="AH82" s="34">
        <f t="shared" si="5"/>
        <v>38400000</v>
      </c>
      <c r="AI82" s="27" t="s">
        <v>58</v>
      </c>
    </row>
    <row r="83" spans="1:35" ht="60" x14ac:dyDescent="0.25">
      <c r="A83" s="26" t="s">
        <v>525</v>
      </c>
      <c r="B83" s="26" t="s">
        <v>45</v>
      </c>
      <c r="C83" s="26" t="s">
        <v>46</v>
      </c>
      <c r="D83" s="26" t="s">
        <v>526</v>
      </c>
      <c r="E83" s="27" t="s">
        <v>527</v>
      </c>
      <c r="F83" s="27" t="s">
        <v>49</v>
      </c>
      <c r="G83" s="29">
        <v>52956262</v>
      </c>
      <c r="H83" s="28"/>
      <c r="I83" s="29"/>
      <c r="J83" s="29"/>
      <c r="K83" s="29"/>
      <c r="L83" s="30"/>
      <c r="M83" s="27"/>
      <c r="N83" s="27"/>
      <c r="O83" s="27"/>
      <c r="P83" s="30" t="s">
        <v>528</v>
      </c>
      <c r="Q83" s="31">
        <v>43509</v>
      </c>
      <c r="R83" s="31">
        <v>43511</v>
      </c>
      <c r="S83" s="31">
        <v>43712</v>
      </c>
      <c r="T83" s="29">
        <v>240</v>
      </c>
      <c r="U83" s="32">
        <v>18000000</v>
      </c>
      <c r="V83" s="27" t="s">
        <v>41</v>
      </c>
      <c r="W83" s="33">
        <v>1549</v>
      </c>
      <c r="X83" s="27" t="s">
        <v>42</v>
      </c>
      <c r="Y83" s="34"/>
      <c r="Z83" s="34"/>
      <c r="AA83" s="34"/>
      <c r="AB83" s="34"/>
      <c r="AC83" s="34"/>
      <c r="AD83" s="34"/>
      <c r="AE83" s="34"/>
      <c r="AF83" s="35"/>
      <c r="AG83" s="34"/>
      <c r="AH83" s="34">
        <f t="shared" si="5"/>
        <v>18000000</v>
      </c>
      <c r="AI83" s="27" t="s">
        <v>58</v>
      </c>
    </row>
    <row r="84" spans="1:35" ht="90" x14ac:dyDescent="0.25">
      <c r="A84" s="26" t="s">
        <v>529</v>
      </c>
      <c r="B84" s="26" t="s">
        <v>45</v>
      </c>
      <c r="C84" s="26" t="s">
        <v>46</v>
      </c>
      <c r="D84" s="26" t="s">
        <v>530</v>
      </c>
      <c r="E84" s="27" t="s">
        <v>531</v>
      </c>
      <c r="F84" s="27" t="s">
        <v>49</v>
      </c>
      <c r="G84" s="29">
        <v>52955012</v>
      </c>
      <c r="H84" s="28"/>
      <c r="I84" s="29"/>
      <c r="J84" s="29"/>
      <c r="K84" s="29"/>
      <c r="L84" s="30"/>
      <c r="M84" s="27"/>
      <c r="N84" s="27"/>
      <c r="O84" s="27"/>
      <c r="P84" s="30" t="s">
        <v>366</v>
      </c>
      <c r="Q84" s="31">
        <v>43511</v>
      </c>
      <c r="R84" s="31">
        <v>43515</v>
      </c>
      <c r="S84" s="31">
        <v>43756</v>
      </c>
      <c r="T84" s="29">
        <v>240</v>
      </c>
      <c r="U84" s="32">
        <v>48800000</v>
      </c>
      <c r="V84" s="27" t="s">
        <v>41</v>
      </c>
      <c r="W84" s="33">
        <v>1549</v>
      </c>
      <c r="X84" s="27" t="s">
        <v>42</v>
      </c>
      <c r="Y84" s="34"/>
      <c r="Z84" s="34"/>
      <c r="AA84" s="34"/>
      <c r="AB84" s="34"/>
      <c r="AC84" s="34"/>
      <c r="AD84" s="34"/>
      <c r="AE84" s="34"/>
      <c r="AF84" s="35"/>
      <c r="AG84" s="34"/>
      <c r="AH84" s="34">
        <f t="shared" si="5"/>
        <v>48800000</v>
      </c>
      <c r="AI84" s="27" t="s">
        <v>58</v>
      </c>
    </row>
    <row r="85" spans="1:35" ht="90" x14ac:dyDescent="0.25">
      <c r="A85" s="26" t="s">
        <v>532</v>
      </c>
      <c r="B85" s="26" t="s">
        <v>45</v>
      </c>
      <c r="C85" s="26" t="s">
        <v>46</v>
      </c>
      <c r="D85" s="26" t="s">
        <v>533</v>
      </c>
      <c r="E85" s="27" t="s">
        <v>534</v>
      </c>
      <c r="F85" s="27" t="s">
        <v>49</v>
      </c>
      <c r="G85" s="29">
        <v>51574254</v>
      </c>
      <c r="H85" s="28"/>
      <c r="I85" s="29"/>
      <c r="J85" s="29"/>
      <c r="K85" s="29"/>
      <c r="L85" s="30"/>
      <c r="M85" s="27"/>
      <c r="N85" s="27"/>
      <c r="O85" s="27"/>
      <c r="P85" s="30" t="s">
        <v>535</v>
      </c>
      <c r="Q85" s="31">
        <v>43511</v>
      </c>
      <c r="R85" s="31">
        <v>43515</v>
      </c>
      <c r="S85" s="31">
        <v>43875</v>
      </c>
      <c r="T85" s="29">
        <v>240</v>
      </c>
      <c r="U85" s="32">
        <v>36440000</v>
      </c>
      <c r="V85" s="27" t="s">
        <v>41</v>
      </c>
      <c r="W85" s="33">
        <v>1549</v>
      </c>
      <c r="X85" s="27" t="s">
        <v>42</v>
      </c>
      <c r="Y85" s="36" t="s">
        <v>51</v>
      </c>
      <c r="Z85" s="27" t="s">
        <v>536</v>
      </c>
      <c r="AA85" s="36" t="s">
        <v>537</v>
      </c>
      <c r="AB85" s="36" t="s">
        <v>538</v>
      </c>
      <c r="AC85" s="32">
        <v>17764500</v>
      </c>
      <c r="AD85" s="36" t="s">
        <v>51</v>
      </c>
      <c r="AE85" s="27" t="s">
        <v>414</v>
      </c>
      <c r="AF85" s="37" t="s">
        <v>113</v>
      </c>
      <c r="AG85" s="36">
        <f>AF85+T85</f>
        <v>357</v>
      </c>
      <c r="AH85" s="34">
        <f t="shared" si="5"/>
        <v>54204500</v>
      </c>
      <c r="AI85" s="27" t="s">
        <v>58</v>
      </c>
    </row>
    <row r="86" spans="1:35" ht="105" x14ac:dyDescent="0.25">
      <c r="A86" s="26" t="s">
        <v>539</v>
      </c>
      <c r="B86" s="26" t="s">
        <v>45</v>
      </c>
      <c r="C86" s="26" t="s">
        <v>46</v>
      </c>
      <c r="D86" s="26" t="s">
        <v>540</v>
      </c>
      <c r="E86" s="27" t="s">
        <v>541</v>
      </c>
      <c r="F86" s="27" t="s">
        <v>49</v>
      </c>
      <c r="G86" s="29">
        <v>52442869</v>
      </c>
      <c r="H86" s="28"/>
      <c r="I86" s="29"/>
      <c r="J86" s="29"/>
      <c r="K86" s="29"/>
      <c r="L86" s="30"/>
      <c r="M86" s="27"/>
      <c r="N86" s="27"/>
      <c r="O86" s="27"/>
      <c r="P86" s="30" t="s">
        <v>542</v>
      </c>
      <c r="Q86" s="31">
        <v>43511</v>
      </c>
      <c r="R86" s="31">
        <v>43515</v>
      </c>
      <c r="S86" s="31">
        <v>43875</v>
      </c>
      <c r="T86" s="29">
        <v>240</v>
      </c>
      <c r="U86" s="32">
        <v>18000000</v>
      </c>
      <c r="V86" s="27" t="s">
        <v>41</v>
      </c>
      <c r="W86" s="33">
        <v>1549</v>
      </c>
      <c r="X86" s="27" t="s">
        <v>42</v>
      </c>
      <c r="Y86" s="36" t="s">
        <v>51</v>
      </c>
      <c r="Z86" s="27" t="s">
        <v>543</v>
      </c>
      <c r="AA86" s="36" t="s">
        <v>544</v>
      </c>
      <c r="AB86" s="36" t="s">
        <v>545</v>
      </c>
      <c r="AC86" s="32">
        <v>8775000</v>
      </c>
      <c r="AD86" s="36" t="s">
        <v>51</v>
      </c>
      <c r="AE86" s="27" t="s">
        <v>546</v>
      </c>
      <c r="AF86" s="37" t="s">
        <v>113</v>
      </c>
      <c r="AG86" s="36">
        <f>AF86+T86</f>
        <v>357</v>
      </c>
      <c r="AH86" s="34">
        <f t="shared" si="5"/>
        <v>26775000</v>
      </c>
      <c r="AI86" s="27" t="s">
        <v>58</v>
      </c>
    </row>
    <row r="87" spans="1:35" ht="75" x14ac:dyDescent="0.25">
      <c r="A87" s="26" t="s">
        <v>547</v>
      </c>
      <c r="B87" s="26" t="s">
        <v>45</v>
      </c>
      <c r="C87" s="26" t="s">
        <v>46</v>
      </c>
      <c r="D87" s="26" t="s">
        <v>548</v>
      </c>
      <c r="E87" s="27" t="s">
        <v>549</v>
      </c>
      <c r="F87" s="27" t="s">
        <v>49</v>
      </c>
      <c r="G87" s="29">
        <v>53049635</v>
      </c>
      <c r="H87" s="28"/>
      <c r="I87" s="29"/>
      <c r="J87" s="29"/>
      <c r="K87" s="29"/>
      <c r="L87" s="30"/>
      <c r="M87" s="27"/>
      <c r="N87" s="27"/>
      <c r="O87" s="27"/>
      <c r="P87" s="30" t="s">
        <v>550</v>
      </c>
      <c r="Q87" s="31">
        <v>43514</v>
      </c>
      <c r="R87" s="31">
        <v>43518</v>
      </c>
      <c r="S87" s="31">
        <v>43874</v>
      </c>
      <c r="T87" s="29">
        <v>240</v>
      </c>
      <c r="U87" s="32">
        <v>18000000</v>
      </c>
      <c r="V87" s="27" t="s">
        <v>41</v>
      </c>
      <c r="W87" s="33">
        <v>1549</v>
      </c>
      <c r="X87" s="27" t="s">
        <v>42</v>
      </c>
      <c r="Y87" s="36" t="s">
        <v>51</v>
      </c>
      <c r="Z87" s="27" t="s">
        <v>478</v>
      </c>
      <c r="AA87" s="36" t="s">
        <v>551</v>
      </c>
      <c r="AB87" s="36" t="s">
        <v>552</v>
      </c>
      <c r="AC87" s="32">
        <v>8550000</v>
      </c>
      <c r="AD87" s="36" t="s">
        <v>51</v>
      </c>
      <c r="AE87" s="27" t="s">
        <v>478</v>
      </c>
      <c r="AF87" s="37" t="s">
        <v>553</v>
      </c>
      <c r="AG87" s="36">
        <f>AF87+T87</f>
        <v>354</v>
      </c>
      <c r="AH87" s="34">
        <f t="shared" si="5"/>
        <v>26550000</v>
      </c>
      <c r="AI87" s="27" t="s">
        <v>58</v>
      </c>
    </row>
    <row r="88" spans="1:35" ht="180" x14ac:dyDescent="0.25">
      <c r="A88" s="26" t="s">
        <v>554</v>
      </c>
      <c r="B88" s="26" t="s">
        <v>45</v>
      </c>
      <c r="C88" s="26" t="s">
        <v>46</v>
      </c>
      <c r="D88" s="26" t="s">
        <v>555</v>
      </c>
      <c r="E88" s="27" t="s">
        <v>556</v>
      </c>
      <c r="F88" s="27" t="s">
        <v>49</v>
      </c>
      <c r="G88" s="29">
        <v>4207517</v>
      </c>
      <c r="H88" s="28"/>
      <c r="I88" s="29"/>
      <c r="J88" s="29"/>
      <c r="K88" s="29"/>
      <c r="L88" s="30"/>
      <c r="M88" s="27"/>
      <c r="N88" s="27"/>
      <c r="O88" s="27"/>
      <c r="P88" s="30" t="s">
        <v>557</v>
      </c>
      <c r="Q88" s="31">
        <v>43514</v>
      </c>
      <c r="R88" s="31">
        <v>43516</v>
      </c>
      <c r="S88" s="31">
        <v>43880</v>
      </c>
      <c r="T88" s="29">
        <v>360</v>
      </c>
      <c r="U88" s="32">
        <v>57000000</v>
      </c>
      <c r="V88" s="27" t="s">
        <v>194</v>
      </c>
      <c r="W88" s="33">
        <v>1536</v>
      </c>
      <c r="X88" s="27" t="s">
        <v>195</v>
      </c>
      <c r="Y88" s="34"/>
      <c r="Z88" s="34"/>
      <c r="AA88" s="34"/>
      <c r="AB88" s="34"/>
      <c r="AC88" s="34"/>
      <c r="AD88" s="34"/>
      <c r="AE88" s="34"/>
      <c r="AF88" s="35"/>
      <c r="AG88" s="34"/>
      <c r="AH88" s="34">
        <f t="shared" si="5"/>
        <v>57000000</v>
      </c>
      <c r="AI88" s="27" t="s">
        <v>58</v>
      </c>
    </row>
    <row r="89" spans="1:35" ht="90" x14ac:dyDescent="0.25">
      <c r="A89" s="26" t="s">
        <v>558</v>
      </c>
      <c r="B89" s="26" t="s">
        <v>45</v>
      </c>
      <c r="C89" s="26" t="s">
        <v>46</v>
      </c>
      <c r="D89" s="26" t="s">
        <v>559</v>
      </c>
      <c r="E89" s="27" t="s">
        <v>560</v>
      </c>
      <c r="F89" s="27" t="s">
        <v>49</v>
      </c>
      <c r="G89" s="29">
        <v>79740493</v>
      </c>
      <c r="H89" s="28"/>
      <c r="I89" s="29"/>
      <c r="J89" s="29"/>
      <c r="K89" s="29"/>
      <c r="L89" s="30"/>
      <c r="M89" s="27"/>
      <c r="N89" s="27"/>
      <c r="O89" s="27"/>
      <c r="P89" s="30" t="s">
        <v>561</v>
      </c>
      <c r="Q89" s="31">
        <v>43514</v>
      </c>
      <c r="R89" s="31">
        <v>43517</v>
      </c>
      <c r="S89" s="31">
        <v>43874</v>
      </c>
      <c r="T89" s="29">
        <v>240</v>
      </c>
      <c r="U89" s="32">
        <v>18000000</v>
      </c>
      <c r="V89" s="27" t="s">
        <v>41</v>
      </c>
      <c r="W89" s="33">
        <v>1549</v>
      </c>
      <c r="X89" s="27" t="s">
        <v>42</v>
      </c>
      <c r="Y89" s="36" t="s">
        <v>51</v>
      </c>
      <c r="Z89" s="27" t="s">
        <v>414</v>
      </c>
      <c r="AA89" s="36" t="s">
        <v>562</v>
      </c>
      <c r="AB89" s="36" t="s">
        <v>563</v>
      </c>
      <c r="AC89" s="32">
        <v>8625000</v>
      </c>
      <c r="AD89" s="36" t="s">
        <v>51</v>
      </c>
      <c r="AE89" s="27" t="s">
        <v>414</v>
      </c>
      <c r="AF89" s="37" t="s">
        <v>181</v>
      </c>
      <c r="AG89" s="36">
        <f>AF89+T89</f>
        <v>355</v>
      </c>
      <c r="AH89" s="34">
        <f t="shared" si="5"/>
        <v>26625000</v>
      </c>
      <c r="AI89" s="27" t="s">
        <v>58</v>
      </c>
    </row>
    <row r="90" spans="1:35" ht="45" x14ac:dyDescent="0.25">
      <c r="A90" s="26" t="s">
        <v>564</v>
      </c>
      <c r="B90" s="26" t="s">
        <v>45</v>
      </c>
      <c r="C90" s="26" t="s">
        <v>46</v>
      </c>
      <c r="D90" s="26" t="s">
        <v>565</v>
      </c>
      <c r="E90" s="27" t="s">
        <v>566</v>
      </c>
      <c r="F90" s="27" t="s">
        <v>49</v>
      </c>
      <c r="G90" s="29">
        <v>85162945</v>
      </c>
      <c r="H90" s="28"/>
      <c r="I90" s="29"/>
      <c r="J90" s="29"/>
      <c r="K90" s="29"/>
      <c r="L90" s="30"/>
      <c r="M90" s="27"/>
      <c r="N90" s="27"/>
      <c r="O90" s="27"/>
      <c r="P90" s="30" t="s">
        <v>567</v>
      </c>
      <c r="Q90" s="31">
        <v>43515</v>
      </c>
      <c r="R90" s="31">
        <v>43517</v>
      </c>
      <c r="S90" s="31">
        <v>43881</v>
      </c>
      <c r="T90" s="29">
        <v>360</v>
      </c>
      <c r="U90" s="32">
        <v>21000000</v>
      </c>
      <c r="V90" s="27" t="s">
        <v>333</v>
      </c>
      <c r="W90" s="33">
        <v>1544</v>
      </c>
      <c r="X90" s="27" t="s">
        <v>64</v>
      </c>
      <c r="Y90" s="34"/>
      <c r="Z90" s="34"/>
      <c r="AA90" s="34"/>
      <c r="AB90" s="34"/>
      <c r="AC90" s="34"/>
      <c r="AD90" s="34"/>
      <c r="AE90" s="34"/>
      <c r="AF90" s="35"/>
      <c r="AG90" s="34"/>
      <c r="AH90" s="34">
        <f t="shared" si="5"/>
        <v>21000000</v>
      </c>
      <c r="AI90" s="27" t="s">
        <v>58</v>
      </c>
    </row>
    <row r="91" spans="1:35" ht="90" x14ac:dyDescent="0.25">
      <c r="A91" s="26" t="s">
        <v>568</v>
      </c>
      <c r="B91" s="26" t="s">
        <v>45</v>
      </c>
      <c r="C91" s="26" t="s">
        <v>46</v>
      </c>
      <c r="D91" s="26" t="s">
        <v>569</v>
      </c>
      <c r="E91" s="27" t="s">
        <v>570</v>
      </c>
      <c r="F91" s="27" t="s">
        <v>49</v>
      </c>
      <c r="G91" s="29">
        <v>194795</v>
      </c>
      <c r="H91" s="28"/>
      <c r="I91" s="29"/>
      <c r="J91" s="29"/>
      <c r="K91" s="29"/>
      <c r="L91" s="30"/>
      <c r="M91" s="27"/>
      <c r="N91" s="27"/>
      <c r="O91" s="27"/>
      <c r="P91" s="30" t="s">
        <v>571</v>
      </c>
      <c r="Q91" s="31">
        <v>43515</v>
      </c>
      <c r="R91" s="31">
        <v>43522</v>
      </c>
      <c r="S91" s="31">
        <v>43829</v>
      </c>
      <c r="T91" s="29">
        <v>240</v>
      </c>
      <c r="U91" s="32">
        <v>36440000</v>
      </c>
      <c r="V91" s="27" t="s">
        <v>41</v>
      </c>
      <c r="W91" s="33">
        <v>1549</v>
      </c>
      <c r="X91" s="27" t="s">
        <v>42</v>
      </c>
      <c r="Y91" s="36" t="s">
        <v>90</v>
      </c>
      <c r="Z91" s="31">
        <v>43756</v>
      </c>
      <c r="AA91" s="36" t="s">
        <v>572</v>
      </c>
      <c r="AB91" s="36" t="s">
        <v>573</v>
      </c>
      <c r="AC91" s="32">
        <v>10021000</v>
      </c>
      <c r="AD91" s="36" t="s">
        <v>90</v>
      </c>
      <c r="AE91" s="31">
        <v>43756</v>
      </c>
      <c r="AF91" s="37" t="s">
        <v>574</v>
      </c>
      <c r="AG91" s="36">
        <f>AF91+T91</f>
        <v>306</v>
      </c>
      <c r="AH91" s="34">
        <f t="shared" si="5"/>
        <v>46461000</v>
      </c>
      <c r="AI91" s="27" t="s">
        <v>58</v>
      </c>
    </row>
    <row r="92" spans="1:35" ht="90" x14ac:dyDescent="0.25">
      <c r="A92" s="26" t="s">
        <v>575</v>
      </c>
      <c r="B92" s="26" t="s">
        <v>45</v>
      </c>
      <c r="C92" s="26" t="s">
        <v>46</v>
      </c>
      <c r="D92" s="26" t="s">
        <v>576</v>
      </c>
      <c r="E92" s="27" t="s">
        <v>577</v>
      </c>
      <c r="F92" s="27" t="s">
        <v>49</v>
      </c>
      <c r="G92" s="29">
        <v>19345102</v>
      </c>
      <c r="H92" s="28"/>
      <c r="I92" s="29"/>
      <c r="J92" s="29"/>
      <c r="K92" s="29"/>
      <c r="L92" s="30"/>
      <c r="M92" s="27"/>
      <c r="N92" s="27"/>
      <c r="O92" s="27"/>
      <c r="P92" s="38" t="s">
        <v>578</v>
      </c>
      <c r="Q92" s="31">
        <v>43518</v>
      </c>
      <c r="R92" s="31">
        <v>43518</v>
      </c>
      <c r="S92" s="31">
        <v>43859</v>
      </c>
      <c r="T92" s="29">
        <v>240</v>
      </c>
      <c r="U92" s="32">
        <v>18000000</v>
      </c>
      <c r="V92" s="27" t="s">
        <v>41</v>
      </c>
      <c r="W92" s="33">
        <v>1549</v>
      </c>
      <c r="X92" s="27" t="s">
        <v>42</v>
      </c>
      <c r="Y92" s="36" t="s">
        <v>51</v>
      </c>
      <c r="Z92" s="27" t="s">
        <v>478</v>
      </c>
      <c r="AA92" s="36" t="s">
        <v>579</v>
      </c>
      <c r="AB92" s="36" t="s">
        <v>580</v>
      </c>
      <c r="AC92" s="32">
        <v>7425000</v>
      </c>
      <c r="AD92" s="36" t="s">
        <v>51</v>
      </c>
      <c r="AE92" s="27" t="s">
        <v>478</v>
      </c>
      <c r="AF92" s="37" t="s">
        <v>581</v>
      </c>
      <c r="AG92" s="36">
        <f>AF92+T92</f>
        <v>339</v>
      </c>
      <c r="AH92" s="34">
        <f t="shared" si="5"/>
        <v>25425000</v>
      </c>
      <c r="AI92" s="27" t="s">
        <v>58</v>
      </c>
    </row>
    <row r="93" spans="1:35" ht="90" x14ac:dyDescent="0.25">
      <c r="A93" s="26" t="s">
        <v>582</v>
      </c>
      <c r="B93" s="26" t="s">
        <v>45</v>
      </c>
      <c r="C93" s="26" t="s">
        <v>46</v>
      </c>
      <c r="D93" s="26" t="s">
        <v>583</v>
      </c>
      <c r="E93" s="27" t="s">
        <v>584</v>
      </c>
      <c r="F93" s="27" t="s">
        <v>49</v>
      </c>
      <c r="G93" s="29">
        <v>53073652</v>
      </c>
      <c r="H93" s="28"/>
      <c r="I93" s="29"/>
      <c r="J93" s="29"/>
      <c r="K93" s="29"/>
      <c r="L93" s="38" t="s">
        <v>585</v>
      </c>
      <c r="M93" s="27" t="s">
        <v>131</v>
      </c>
      <c r="N93" s="29">
        <v>53073652</v>
      </c>
      <c r="O93" s="31">
        <v>43585</v>
      </c>
      <c r="P93" s="30" t="s">
        <v>586</v>
      </c>
      <c r="Q93" s="31">
        <v>43514</v>
      </c>
      <c r="R93" s="31">
        <v>43518</v>
      </c>
      <c r="S93" s="31">
        <v>43829</v>
      </c>
      <c r="T93" s="29">
        <v>240</v>
      </c>
      <c r="U93" s="32">
        <v>43062032</v>
      </c>
      <c r="V93" s="27" t="s">
        <v>41</v>
      </c>
      <c r="W93" s="33">
        <v>1549</v>
      </c>
      <c r="X93" s="27" t="s">
        <v>42</v>
      </c>
      <c r="Y93" s="36" t="s">
        <v>90</v>
      </c>
      <c r="Z93" s="31">
        <v>43747</v>
      </c>
      <c r="AA93" s="36" t="s">
        <v>587</v>
      </c>
      <c r="AB93" s="36" t="s">
        <v>588</v>
      </c>
      <c r="AC93" s="32">
        <v>12380334</v>
      </c>
      <c r="AD93" s="36" t="s">
        <v>90</v>
      </c>
      <c r="AE93" s="31">
        <v>43747</v>
      </c>
      <c r="AF93" s="37" t="s">
        <v>589</v>
      </c>
      <c r="AG93" s="36">
        <f>AF93+T93</f>
        <v>309</v>
      </c>
      <c r="AH93" s="34">
        <f t="shared" si="5"/>
        <v>55442366</v>
      </c>
      <c r="AI93" s="27" t="s">
        <v>58</v>
      </c>
    </row>
    <row r="94" spans="1:35" ht="90" x14ac:dyDescent="0.25">
      <c r="A94" s="26" t="s">
        <v>590</v>
      </c>
      <c r="B94" s="26" t="s">
        <v>45</v>
      </c>
      <c r="C94" s="26" t="s">
        <v>46</v>
      </c>
      <c r="D94" s="26" t="s">
        <v>591</v>
      </c>
      <c r="E94" s="27" t="s">
        <v>592</v>
      </c>
      <c r="F94" s="27" t="s">
        <v>49</v>
      </c>
      <c r="G94" s="29">
        <v>80797105</v>
      </c>
      <c r="H94" s="28"/>
      <c r="I94" s="29"/>
      <c r="J94" s="29"/>
      <c r="K94" s="29"/>
      <c r="L94" s="30"/>
      <c r="M94" s="27"/>
      <c r="N94" s="27"/>
      <c r="O94" s="27"/>
      <c r="P94" s="30" t="s">
        <v>518</v>
      </c>
      <c r="Q94" s="31">
        <v>43515</v>
      </c>
      <c r="R94" s="31">
        <v>43522</v>
      </c>
      <c r="S94" s="31">
        <v>43763</v>
      </c>
      <c r="T94" s="29">
        <v>240</v>
      </c>
      <c r="U94" s="32">
        <v>23200000</v>
      </c>
      <c r="V94" s="27" t="s">
        <v>41</v>
      </c>
      <c r="W94" s="33">
        <v>1549</v>
      </c>
      <c r="X94" s="27" t="s">
        <v>42</v>
      </c>
      <c r="Y94" s="34"/>
      <c r="Z94" s="34"/>
      <c r="AA94" s="34"/>
      <c r="AB94" s="34"/>
      <c r="AC94" s="34"/>
      <c r="AD94" s="34"/>
      <c r="AE94" s="34"/>
      <c r="AF94" s="35"/>
      <c r="AG94" s="34"/>
      <c r="AH94" s="34">
        <f t="shared" si="5"/>
        <v>23200000</v>
      </c>
      <c r="AI94" s="27" t="s">
        <v>58</v>
      </c>
    </row>
    <row r="95" spans="1:35" ht="150" x14ac:dyDescent="0.25">
      <c r="A95" s="26" t="s">
        <v>593</v>
      </c>
      <c r="B95" s="26" t="s">
        <v>45</v>
      </c>
      <c r="C95" s="26" t="s">
        <v>46</v>
      </c>
      <c r="D95" s="26" t="s">
        <v>594</v>
      </c>
      <c r="E95" s="27" t="s">
        <v>595</v>
      </c>
      <c r="F95" s="27" t="s">
        <v>49</v>
      </c>
      <c r="G95" s="29">
        <v>80721687</v>
      </c>
      <c r="H95" s="28"/>
      <c r="I95" s="29"/>
      <c r="J95" s="29"/>
      <c r="K95" s="29"/>
      <c r="L95" s="30"/>
      <c r="M95" s="27"/>
      <c r="N95" s="27"/>
      <c r="O95" s="27"/>
      <c r="P95" s="30" t="s">
        <v>596</v>
      </c>
      <c r="Q95" s="31">
        <v>43515</v>
      </c>
      <c r="R95" s="31">
        <v>43518</v>
      </c>
      <c r="S95" s="31">
        <v>43875</v>
      </c>
      <c r="T95" s="29">
        <v>240</v>
      </c>
      <c r="U95" s="32">
        <v>43200000</v>
      </c>
      <c r="V95" s="27" t="s">
        <v>41</v>
      </c>
      <c r="W95" s="33">
        <v>1549</v>
      </c>
      <c r="X95" s="27" t="s">
        <v>42</v>
      </c>
      <c r="Y95" s="36" t="s">
        <v>51</v>
      </c>
      <c r="Z95" s="27" t="s">
        <v>453</v>
      </c>
      <c r="AA95" s="36" t="s">
        <v>597</v>
      </c>
      <c r="AB95" s="36" t="s">
        <v>598</v>
      </c>
      <c r="AC95" s="32">
        <v>20520000</v>
      </c>
      <c r="AD95" s="36" t="s">
        <v>51</v>
      </c>
      <c r="AE95" s="27" t="s">
        <v>453</v>
      </c>
      <c r="AF95" s="37" t="s">
        <v>553</v>
      </c>
      <c r="AG95" s="36">
        <f>AF95+T95</f>
        <v>354</v>
      </c>
      <c r="AH95" s="34">
        <f t="shared" si="5"/>
        <v>63720000</v>
      </c>
      <c r="AI95" s="27" t="s">
        <v>58</v>
      </c>
    </row>
    <row r="96" spans="1:35" ht="75" x14ac:dyDescent="0.25">
      <c r="A96" s="26" t="s">
        <v>599</v>
      </c>
      <c r="B96" s="26" t="s">
        <v>45</v>
      </c>
      <c r="C96" s="26" t="s">
        <v>46</v>
      </c>
      <c r="D96" s="26" t="s">
        <v>600</v>
      </c>
      <c r="E96" s="27" t="s">
        <v>601</v>
      </c>
      <c r="F96" s="27" t="s">
        <v>49</v>
      </c>
      <c r="G96" s="29">
        <v>19234849</v>
      </c>
      <c r="H96" s="28"/>
      <c r="I96" s="29"/>
      <c r="J96" s="29"/>
      <c r="K96" s="29"/>
      <c r="L96" s="30"/>
      <c r="M96" s="27"/>
      <c r="N96" s="27"/>
      <c r="O96" s="27"/>
      <c r="P96" s="30" t="s">
        <v>602</v>
      </c>
      <c r="Q96" s="31">
        <v>43516</v>
      </c>
      <c r="R96" s="31">
        <v>43518</v>
      </c>
      <c r="S96" s="31">
        <v>43859</v>
      </c>
      <c r="T96" s="29">
        <v>240</v>
      </c>
      <c r="U96" s="32">
        <v>18000000</v>
      </c>
      <c r="V96" s="27" t="s">
        <v>41</v>
      </c>
      <c r="W96" s="33">
        <v>1549</v>
      </c>
      <c r="X96" s="27" t="s">
        <v>42</v>
      </c>
      <c r="Y96" s="36" t="s">
        <v>51</v>
      </c>
      <c r="Z96" s="27" t="s">
        <v>478</v>
      </c>
      <c r="AA96" s="36" t="s">
        <v>603</v>
      </c>
      <c r="AB96" s="36" t="s">
        <v>604</v>
      </c>
      <c r="AC96" s="32">
        <v>7425000</v>
      </c>
      <c r="AD96" s="36" t="s">
        <v>51</v>
      </c>
      <c r="AE96" s="27" t="s">
        <v>478</v>
      </c>
      <c r="AF96" s="37" t="s">
        <v>581</v>
      </c>
      <c r="AG96" s="36">
        <f>AF96+T96</f>
        <v>339</v>
      </c>
      <c r="AH96" s="34">
        <f t="shared" si="5"/>
        <v>25425000</v>
      </c>
      <c r="AI96" s="27" t="s">
        <v>58</v>
      </c>
    </row>
    <row r="97" spans="1:35" ht="60" x14ac:dyDescent="0.25">
      <c r="A97" s="26" t="s">
        <v>605</v>
      </c>
      <c r="B97" s="26" t="s">
        <v>45</v>
      </c>
      <c r="C97" s="26" t="s">
        <v>46</v>
      </c>
      <c r="D97" s="26" t="s">
        <v>606</v>
      </c>
      <c r="E97" s="27" t="s">
        <v>607</v>
      </c>
      <c r="F97" s="27" t="s">
        <v>49</v>
      </c>
      <c r="G97" s="29">
        <v>80061073</v>
      </c>
      <c r="H97" s="28"/>
      <c r="I97" s="29"/>
      <c r="J97" s="29"/>
      <c r="K97" s="29"/>
      <c r="L97" s="30"/>
      <c r="M97" s="27"/>
      <c r="N97" s="27"/>
      <c r="O97" s="27"/>
      <c r="P97" s="30" t="s">
        <v>608</v>
      </c>
      <c r="Q97" s="31">
        <v>43516</v>
      </c>
      <c r="R97" s="31">
        <v>43517</v>
      </c>
      <c r="S97" s="31">
        <v>43829</v>
      </c>
      <c r="T97" s="29">
        <v>240</v>
      </c>
      <c r="U97" s="32">
        <v>56800000</v>
      </c>
      <c r="V97" s="27" t="s">
        <v>41</v>
      </c>
      <c r="W97" s="33">
        <v>1549</v>
      </c>
      <c r="X97" s="27" t="s">
        <v>42</v>
      </c>
      <c r="Y97" s="36" t="s">
        <v>90</v>
      </c>
      <c r="Z97" s="31">
        <v>43755</v>
      </c>
      <c r="AA97" s="36" t="s">
        <v>609</v>
      </c>
      <c r="AB97" s="36" t="s">
        <v>610</v>
      </c>
      <c r="AC97" s="32">
        <v>16566667</v>
      </c>
      <c r="AD97" s="36" t="s">
        <v>90</v>
      </c>
      <c r="AE97" s="31">
        <v>43755</v>
      </c>
      <c r="AF97" s="37" t="s">
        <v>611</v>
      </c>
      <c r="AG97" s="36">
        <f>AF97+T97</f>
        <v>310</v>
      </c>
      <c r="AH97" s="34">
        <f t="shared" si="5"/>
        <v>73366667</v>
      </c>
      <c r="AI97" s="27" t="s">
        <v>58</v>
      </c>
    </row>
    <row r="98" spans="1:35" ht="75" x14ac:dyDescent="0.25">
      <c r="A98" s="26" t="s">
        <v>612</v>
      </c>
      <c r="B98" s="26" t="s">
        <v>45</v>
      </c>
      <c r="C98" s="26" t="s">
        <v>46</v>
      </c>
      <c r="D98" s="26" t="s">
        <v>613</v>
      </c>
      <c r="E98" s="27" t="s">
        <v>614</v>
      </c>
      <c r="F98" s="27" t="s">
        <v>49</v>
      </c>
      <c r="G98" s="29">
        <v>79455376</v>
      </c>
      <c r="H98" s="28"/>
      <c r="I98" s="29"/>
      <c r="J98" s="29"/>
      <c r="K98" s="29"/>
      <c r="L98" s="30"/>
      <c r="M98" s="27"/>
      <c r="N98" s="27"/>
      <c r="O98" s="27"/>
      <c r="P98" s="30" t="s">
        <v>209</v>
      </c>
      <c r="Q98" s="31">
        <v>43515</v>
      </c>
      <c r="R98" s="31">
        <v>43517</v>
      </c>
      <c r="S98" s="31">
        <v>43875</v>
      </c>
      <c r="T98" s="29">
        <v>240</v>
      </c>
      <c r="U98" s="32">
        <v>38400000</v>
      </c>
      <c r="V98" s="27" t="s">
        <v>41</v>
      </c>
      <c r="W98" s="33">
        <v>1549</v>
      </c>
      <c r="X98" s="27" t="s">
        <v>42</v>
      </c>
      <c r="Y98" s="36" t="s">
        <v>51</v>
      </c>
      <c r="Z98" s="27" t="s">
        <v>453</v>
      </c>
      <c r="AA98" s="36" t="s">
        <v>615</v>
      </c>
      <c r="AB98" s="36" t="s">
        <v>616</v>
      </c>
      <c r="AC98" s="32">
        <v>18400000</v>
      </c>
      <c r="AD98" s="36" t="s">
        <v>51</v>
      </c>
      <c r="AE98" s="27" t="s">
        <v>453</v>
      </c>
      <c r="AF98" s="37" t="s">
        <v>181</v>
      </c>
      <c r="AG98" s="36">
        <f>AF98+T98</f>
        <v>355</v>
      </c>
      <c r="AH98" s="34">
        <f t="shared" si="5"/>
        <v>56800000</v>
      </c>
      <c r="AI98" s="27" t="s">
        <v>58</v>
      </c>
    </row>
    <row r="99" spans="1:35" ht="180" x14ac:dyDescent="0.25">
      <c r="A99" s="26" t="s">
        <v>617</v>
      </c>
      <c r="B99" s="26" t="s">
        <v>45</v>
      </c>
      <c r="C99" s="26" t="s">
        <v>46</v>
      </c>
      <c r="D99" s="26" t="s">
        <v>618</v>
      </c>
      <c r="E99" s="27" t="s">
        <v>619</v>
      </c>
      <c r="F99" s="27" t="s">
        <v>49</v>
      </c>
      <c r="G99" s="29">
        <v>19343375</v>
      </c>
      <c r="H99" s="28"/>
      <c r="I99" s="29"/>
      <c r="J99" s="29"/>
      <c r="K99" s="29"/>
      <c r="L99" s="30"/>
      <c r="M99" s="27"/>
      <c r="N99" s="27"/>
      <c r="O99" s="27"/>
      <c r="P99" s="30" t="s">
        <v>620</v>
      </c>
      <c r="Q99" s="31">
        <v>43515</v>
      </c>
      <c r="R99" s="31">
        <v>43518</v>
      </c>
      <c r="S99" s="31">
        <v>43882</v>
      </c>
      <c r="T99" s="29">
        <v>360</v>
      </c>
      <c r="U99" s="32">
        <v>57000000</v>
      </c>
      <c r="V99" s="27" t="s">
        <v>194</v>
      </c>
      <c r="W99" s="33">
        <v>1536</v>
      </c>
      <c r="X99" s="27" t="s">
        <v>195</v>
      </c>
      <c r="Y99" s="34"/>
      <c r="Z99" s="34"/>
      <c r="AA99" s="34"/>
      <c r="AB99" s="34"/>
      <c r="AC99" s="34"/>
      <c r="AD99" s="34"/>
      <c r="AE99" s="34"/>
      <c r="AF99" s="35"/>
      <c r="AG99" s="34"/>
      <c r="AH99" s="34">
        <f t="shared" si="5"/>
        <v>57000000</v>
      </c>
      <c r="AI99" s="27" t="s">
        <v>58</v>
      </c>
    </row>
    <row r="100" spans="1:35" ht="75" x14ac:dyDescent="0.25">
      <c r="A100" s="26" t="s">
        <v>621</v>
      </c>
      <c r="B100" s="26" t="s">
        <v>45</v>
      </c>
      <c r="C100" s="26" t="s">
        <v>46</v>
      </c>
      <c r="D100" s="26" t="s">
        <v>576</v>
      </c>
      <c r="E100" s="27" t="s">
        <v>622</v>
      </c>
      <c r="F100" s="27" t="s">
        <v>49</v>
      </c>
      <c r="G100" s="26">
        <v>1020797579</v>
      </c>
      <c r="H100" s="28"/>
      <c r="I100" s="29"/>
      <c r="J100" s="29"/>
      <c r="K100" s="29"/>
      <c r="L100" s="38" t="s">
        <v>623</v>
      </c>
      <c r="M100" s="27" t="s">
        <v>49</v>
      </c>
      <c r="N100" s="29">
        <v>79885492</v>
      </c>
      <c r="O100" s="31">
        <v>43677</v>
      </c>
      <c r="P100" s="30" t="s">
        <v>624</v>
      </c>
      <c r="Q100" s="31">
        <v>43515</v>
      </c>
      <c r="R100" s="31">
        <v>43518</v>
      </c>
      <c r="S100" s="31">
        <v>43859</v>
      </c>
      <c r="T100" s="29">
        <v>240</v>
      </c>
      <c r="U100" s="32">
        <v>37600000</v>
      </c>
      <c r="V100" s="27" t="s">
        <v>41</v>
      </c>
      <c r="W100" s="33">
        <v>1549</v>
      </c>
      <c r="X100" s="27" t="s">
        <v>42</v>
      </c>
      <c r="Y100" s="36" t="s">
        <v>51</v>
      </c>
      <c r="Z100" s="27" t="s">
        <v>453</v>
      </c>
      <c r="AA100" s="36" t="s">
        <v>625</v>
      </c>
      <c r="AB100" s="36" t="s">
        <v>626</v>
      </c>
      <c r="AC100" s="32">
        <v>15510000</v>
      </c>
      <c r="AD100" s="36" t="s">
        <v>51</v>
      </c>
      <c r="AE100" s="27" t="s">
        <v>453</v>
      </c>
      <c r="AF100" s="37" t="s">
        <v>581</v>
      </c>
      <c r="AG100" s="36">
        <f>AF100+T100</f>
        <v>339</v>
      </c>
      <c r="AH100" s="34">
        <f t="shared" si="5"/>
        <v>53110000</v>
      </c>
      <c r="AI100" s="27" t="s">
        <v>58</v>
      </c>
    </row>
    <row r="101" spans="1:35" ht="135" x14ac:dyDescent="0.25">
      <c r="A101" s="26" t="s">
        <v>627</v>
      </c>
      <c r="B101" s="26" t="s">
        <v>45</v>
      </c>
      <c r="C101" s="26" t="s">
        <v>46</v>
      </c>
      <c r="D101" s="26" t="s">
        <v>628</v>
      </c>
      <c r="E101" s="27" t="s">
        <v>629</v>
      </c>
      <c r="F101" s="27" t="s">
        <v>49</v>
      </c>
      <c r="G101" s="29">
        <v>40025037</v>
      </c>
      <c r="H101" s="28"/>
      <c r="I101" s="29"/>
      <c r="J101" s="29"/>
      <c r="K101" s="29"/>
      <c r="L101" s="30"/>
      <c r="M101" s="27"/>
      <c r="N101" s="27"/>
      <c r="O101" s="27"/>
      <c r="P101" s="30" t="s">
        <v>630</v>
      </c>
      <c r="Q101" s="31">
        <v>43518</v>
      </c>
      <c r="R101" s="31">
        <v>43523</v>
      </c>
      <c r="S101" s="31">
        <v>43870</v>
      </c>
      <c r="T101" s="29">
        <v>240</v>
      </c>
      <c r="U101" s="32">
        <v>36440000</v>
      </c>
      <c r="V101" s="27" t="s">
        <v>41</v>
      </c>
      <c r="W101" s="33">
        <v>1549</v>
      </c>
      <c r="X101" s="27" t="s">
        <v>42</v>
      </c>
      <c r="Y101" s="36" t="s">
        <v>51</v>
      </c>
      <c r="Z101" s="27" t="s">
        <v>453</v>
      </c>
      <c r="AA101" s="36" t="s">
        <v>631</v>
      </c>
      <c r="AB101" s="36" t="s">
        <v>632</v>
      </c>
      <c r="AC101" s="32">
        <v>16549833</v>
      </c>
      <c r="AD101" s="36" t="s">
        <v>51</v>
      </c>
      <c r="AE101" s="27" t="s">
        <v>453</v>
      </c>
      <c r="AF101" s="37" t="s">
        <v>220</v>
      </c>
      <c r="AG101" s="36">
        <f>AF101+T101</f>
        <v>349</v>
      </c>
      <c r="AH101" s="34">
        <f t="shared" si="5"/>
        <v>52989833</v>
      </c>
      <c r="AI101" s="27" t="s">
        <v>58</v>
      </c>
    </row>
    <row r="102" spans="1:35" ht="75" x14ac:dyDescent="0.25">
      <c r="A102" s="26" t="s">
        <v>633</v>
      </c>
      <c r="B102" s="26" t="s">
        <v>45</v>
      </c>
      <c r="C102" s="26" t="s">
        <v>46</v>
      </c>
      <c r="D102" s="26" t="s">
        <v>634</v>
      </c>
      <c r="E102" s="27" t="s">
        <v>635</v>
      </c>
      <c r="F102" s="27" t="s">
        <v>49</v>
      </c>
      <c r="G102" s="29">
        <v>1013579410</v>
      </c>
      <c r="H102" s="28"/>
      <c r="I102" s="29"/>
      <c r="J102" s="29"/>
      <c r="K102" s="29"/>
      <c r="L102" s="30"/>
      <c r="M102" s="27"/>
      <c r="N102" s="27"/>
      <c r="O102" s="27"/>
      <c r="P102" s="30" t="s">
        <v>337</v>
      </c>
      <c r="Q102" s="31">
        <v>43518</v>
      </c>
      <c r="R102" s="31">
        <v>43522</v>
      </c>
      <c r="S102" s="31">
        <v>43763</v>
      </c>
      <c r="T102" s="29">
        <v>240</v>
      </c>
      <c r="U102" s="32">
        <v>38400000</v>
      </c>
      <c r="V102" s="27" t="s">
        <v>41</v>
      </c>
      <c r="W102" s="33">
        <v>1549</v>
      </c>
      <c r="X102" s="27" t="s">
        <v>42</v>
      </c>
      <c r="Y102" s="34"/>
      <c r="Z102" s="34"/>
      <c r="AA102" s="34"/>
      <c r="AB102" s="34"/>
      <c r="AC102" s="34"/>
      <c r="AD102" s="34"/>
      <c r="AE102" s="34"/>
      <c r="AF102" s="35"/>
      <c r="AG102" s="34"/>
      <c r="AH102" s="34">
        <f t="shared" si="5"/>
        <v>38400000</v>
      </c>
      <c r="AI102" s="27" t="s">
        <v>58</v>
      </c>
    </row>
    <row r="103" spans="1:35" ht="75" x14ac:dyDescent="0.25">
      <c r="A103" s="26" t="s">
        <v>636</v>
      </c>
      <c r="B103" s="26" t="s">
        <v>45</v>
      </c>
      <c r="C103" s="26" t="s">
        <v>46</v>
      </c>
      <c r="D103" s="26" t="s">
        <v>637</v>
      </c>
      <c r="E103" s="27" t="s">
        <v>638</v>
      </c>
      <c r="F103" s="27" t="s">
        <v>49</v>
      </c>
      <c r="G103" s="29">
        <v>80188169</v>
      </c>
      <c r="H103" s="28"/>
      <c r="I103" s="29"/>
      <c r="J103" s="29"/>
      <c r="K103" s="29"/>
      <c r="L103" s="38" t="s">
        <v>639</v>
      </c>
      <c r="M103" s="29" t="s">
        <v>78</v>
      </c>
      <c r="N103" s="29">
        <v>1136884974</v>
      </c>
      <c r="O103" s="31">
        <v>43553</v>
      </c>
      <c r="P103" s="30" t="s">
        <v>337</v>
      </c>
      <c r="Q103" s="31">
        <v>43517</v>
      </c>
      <c r="R103" s="31">
        <v>43525</v>
      </c>
      <c r="S103" s="31">
        <v>43879</v>
      </c>
      <c r="T103" s="29">
        <v>240</v>
      </c>
      <c r="U103" s="32">
        <v>38400000</v>
      </c>
      <c r="V103" s="27" t="s">
        <v>41</v>
      </c>
      <c r="W103" s="33">
        <v>1549</v>
      </c>
      <c r="X103" s="27" t="s">
        <v>42</v>
      </c>
      <c r="Y103" s="36" t="s">
        <v>154</v>
      </c>
      <c r="Z103" s="27" t="s">
        <v>640</v>
      </c>
      <c r="AA103" s="36" t="s">
        <v>641</v>
      </c>
      <c r="AB103" s="36" t="s">
        <v>642</v>
      </c>
      <c r="AC103" s="32">
        <v>19200000</v>
      </c>
      <c r="AD103" s="36" t="s">
        <v>154</v>
      </c>
      <c r="AE103" s="27" t="s">
        <v>640</v>
      </c>
      <c r="AF103" s="37" t="s">
        <v>56</v>
      </c>
      <c r="AG103" s="36">
        <f t="shared" ref="AG103:AG115" si="6">AF103+T103</f>
        <v>360</v>
      </c>
      <c r="AH103" s="34">
        <f t="shared" si="5"/>
        <v>57600000</v>
      </c>
      <c r="AI103" s="41" t="s">
        <v>58</v>
      </c>
    </row>
    <row r="104" spans="1:35" ht="90" x14ac:dyDescent="0.25">
      <c r="A104" s="26" t="s">
        <v>643</v>
      </c>
      <c r="B104" s="26" t="s">
        <v>45</v>
      </c>
      <c r="C104" s="26" t="s">
        <v>46</v>
      </c>
      <c r="D104" s="26" t="s">
        <v>644</v>
      </c>
      <c r="E104" s="27" t="s">
        <v>645</v>
      </c>
      <c r="F104" s="27" t="s">
        <v>49</v>
      </c>
      <c r="G104" s="29">
        <v>1022946863</v>
      </c>
      <c r="H104" s="28"/>
      <c r="I104" s="29"/>
      <c r="J104" s="29"/>
      <c r="K104" s="29"/>
      <c r="L104" s="38" t="s">
        <v>646</v>
      </c>
      <c r="M104" s="29" t="s">
        <v>78</v>
      </c>
      <c r="N104" s="29">
        <v>80368375</v>
      </c>
      <c r="O104" s="31">
        <v>43580</v>
      </c>
      <c r="P104" s="30" t="s">
        <v>647</v>
      </c>
      <c r="Q104" s="31">
        <v>43515</v>
      </c>
      <c r="R104" s="31">
        <v>43518</v>
      </c>
      <c r="S104" s="31">
        <v>43875</v>
      </c>
      <c r="T104" s="29">
        <v>240</v>
      </c>
      <c r="U104" s="32">
        <v>36440000</v>
      </c>
      <c r="V104" s="27" t="s">
        <v>41</v>
      </c>
      <c r="W104" s="33">
        <v>1549</v>
      </c>
      <c r="X104" s="27" t="s">
        <v>42</v>
      </c>
      <c r="Y104" s="36" t="s">
        <v>51</v>
      </c>
      <c r="Z104" s="27" t="s">
        <v>478</v>
      </c>
      <c r="AA104" s="36" t="s">
        <v>648</v>
      </c>
      <c r="AB104" s="36" t="s">
        <v>649</v>
      </c>
      <c r="AC104" s="32">
        <v>17309000</v>
      </c>
      <c r="AD104" s="36" t="s">
        <v>51</v>
      </c>
      <c r="AE104" s="27" t="s">
        <v>478</v>
      </c>
      <c r="AF104" s="37" t="s">
        <v>553</v>
      </c>
      <c r="AG104" s="36">
        <f t="shared" si="6"/>
        <v>354</v>
      </c>
      <c r="AH104" s="34">
        <f t="shared" si="5"/>
        <v>53749000</v>
      </c>
      <c r="AI104" s="27" t="s">
        <v>58</v>
      </c>
    </row>
    <row r="105" spans="1:35" ht="60" x14ac:dyDescent="0.25">
      <c r="A105" s="26" t="s">
        <v>650</v>
      </c>
      <c r="B105" s="26" t="s">
        <v>45</v>
      </c>
      <c r="C105" s="26" t="s">
        <v>46</v>
      </c>
      <c r="D105" s="26" t="s">
        <v>651</v>
      </c>
      <c r="E105" s="27" t="s">
        <v>652</v>
      </c>
      <c r="F105" s="27" t="s">
        <v>49</v>
      </c>
      <c r="G105" s="29">
        <v>19378779</v>
      </c>
      <c r="H105" s="28"/>
      <c r="I105" s="29"/>
      <c r="J105" s="29"/>
      <c r="K105" s="29"/>
      <c r="L105" s="30"/>
      <c r="M105" s="27"/>
      <c r="N105" s="27"/>
      <c r="O105" s="27"/>
      <c r="P105" s="30" t="s">
        <v>608</v>
      </c>
      <c r="Q105" s="31">
        <v>43517</v>
      </c>
      <c r="R105" s="31">
        <v>43518</v>
      </c>
      <c r="S105" s="31">
        <v>43875</v>
      </c>
      <c r="T105" s="29">
        <v>240</v>
      </c>
      <c r="U105" s="32">
        <v>41997312</v>
      </c>
      <c r="V105" s="27" t="s">
        <v>41</v>
      </c>
      <c r="W105" s="33">
        <v>1549</v>
      </c>
      <c r="X105" s="27" t="s">
        <v>42</v>
      </c>
      <c r="Y105" s="36" t="s">
        <v>51</v>
      </c>
      <c r="Z105" s="27" t="s">
        <v>478</v>
      </c>
      <c r="AA105" s="36" t="s">
        <v>653</v>
      </c>
      <c r="AB105" s="36" t="s">
        <v>654</v>
      </c>
      <c r="AC105" s="32">
        <v>19948723</v>
      </c>
      <c r="AD105" s="36" t="s">
        <v>51</v>
      </c>
      <c r="AE105" s="27" t="s">
        <v>478</v>
      </c>
      <c r="AF105" s="37" t="s">
        <v>553</v>
      </c>
      <c r="AG105" s="36">
        <f t="shared" si="6"/>
        <v>354</v>
      </c>
      <c r="AH105" s="34">
        <f t="shared" si="5"/>
        <v>61946035</v>
      </c>
      <c r="AI105" s="27" t="s">
        <v>58</v>
      </c>
    </row>
    <row r="106" spans="1:35" ht="60" x14ac:dyDescent="0.25">
      <c r="A106" s="26" t="s">
        <v>655</v>
      </c>
      <c r="B106" s="26" t="s">
        <v>45</v>
      </c>
      <c r="C106" s="26" t="s">
        <v>46</v>
      </c>
      <c r="D106" s="26" t="s">
        <v>656</v>
      </c>
      <c r="E106" s="27" t="s">
        <v>657</v>
      </c>
      <c r="F106" s="27" t="s">
        <v>49</v>
      </c>
      <c r="G106" s="29">
        <v>79659578</v>
      </c>
      <c r="H106" s="28"/>
      <c r="I106" s="29"/>
      <c r="J106" s="29"/>
      <c r="K106" s="29"/>
      <c r="L106" s="30"/>
      <c r="M106" s="27"/>
      <c r="N106" s="27"/>
      <c r="O106" s="27"/>
      <c r="P106" s="30" t="s">
        <v>608</v>
      </c>
      <c r="Q106" s="31">
        <v>43517</v>
      </c>
      <c r="R106" s="31">
        <v>43521</v>
      </c>
      <c r="S106" s="31">
        <v>43829</v>
      </c>
      <c r="T106" s="29">
        <v>240</v>
      </c>
      <c r="U106" s="32">
        <v>56800000</v>
      </c>
      <c r="V106" s="27" t="s">
        <v>41</v>
      </c>
      <c r="W106" s="33">
        <v>1549</v>
      </c>
      <c r="X106" s="27" t="s">
        <v>42</v>
      </c>
      <c r="Y106" s="36" t="s">
        <v>90</v>
      </c>
      <c r="Z106" s="31">
        <v>43756</v>
      </c>
      <c r="AA106" s="36" t="s">
        <v>658</v>
      </c>
      <c r="AB106" s="36" t="s">
        <v>659</v>
      </c>
      <c r="AC106" s="32">
        <v>15620000</v>
      </c>
      <c r="AD106" s="36" t="s">
        <v>90</v>
      </c>
      <c r="AE106" s="31">
        <v>43756</v>
      </c>
      <c r="AF106" s="37" t="s">
        <v>574</v>
      </c>
      <c r="AG106" s="36">
        <f t="shared" si="6"/>
        <v>306</v>
      </c>
      <c r="AH106" s="34">
        <f t="shared" si="5"/>
        <v>72420000</v>
      </c>
      <c r="AI106" s="27" t="s">
        <v>58</v>
      </c>
    </row>
    <row r="107" spans="1:35" ht="60" x14ac:dyDescent="0.25">
      <c r="A107" s="26" t="s">
        <v>660</v>
      </c>
      <c r="B107" s="26" t="s">
        <v>45</v>
      </c>
      <c r="C107" s="26" t="s">
        <v>46</v>
      </c>
      <c r="D107" s="26" t="s">
        <v>661</v>
      </c>
      <c r="E107" s="27" t="s">
        <v>662</v>
      </c>
      <c r="F107" s="27" t="s">
        <v>49</v>
      </c>
      <c r="G107" s="29">
        <v>52118124</v>
      </c>
      <c r="H107" s="28"/>
      <c r="I107" s="29"/>
      <c r="J107" s="29"/>
      <c r="K107" s="29"/>
      <c r="L107" s="30"/>
      <c r="M107" s="27"/>
      <c r="N107" s="27"/>
      <c r="O107" s="27"/>
      <c r="P107" s="30" t="s">
        <v>305</v>
      </c>
      <c r="Q107" s="31">
        <v>43517</v>
      </c>
      <c r="R107" s="31">
        <v>43522</v>
      </c>
      <c r="S107" s="31">
        <v>43876</v>
      </c>
      <c r="T107" s="29">
        <v>240</v>
      </c>
      <c r="U107" s="32">
        <v>43200000</v>
      </c>
      <c r="V107" s="27" t="s">
        <v>41</v>
      </c>
      <c r="W107" s="33">
        <v>1549</v>
      </c>
      <c r="X107" s="27" t="s">
        <v>42</v>
      </c>
      <c r="Y107" s="36" t="s">
        <v>51</v>
      </c>
      <c r="Z107" s="27" t="s">
        <v>663</v>
      </c>
      <c r="AA107" s="36" t="s">
        <v>664</v>
      </c>
      <c r="AB107" s="36" t="s">
        <v>665</v>
      </c>
      <c r="AC107" s="32">
        <v>19800000</v>
      </c>
      <c r="AD107" s="36" t="s">
        <v>51</v>
      </c>
      <c r="AE107" s="27" t="s">
        <v>666</v>
      </c>
      <c r="AF107" s="37" t="s">
        <v>234</v>
      </c>
      <c r="AG107" s="36">
        <f t="shared" si="6"/>
        <v>350</v>
      </c>
      <c r="AH107" s="34">
        <f t="shared" si="5"/>
        <v>63000000</v>
      </c>
      <c r="AI107" s="27" t="s">
        <v>58</v>
      </c>
    </row>
    <row r="108" spans="1:35" ht="105" x14ac:dyDescent="0.25">
      <c r="A108" s="26" t="s">
        <v>667</v>
      </c>
      <c r="B108" s="26" t="s">
        <v>45</v>
      </c>
      <c r="C108" s="26" t="s">
        <v>46</v>
      </c>
      <c r="D108" s="26" t="s">
        <v>668</v>
      </c>
      <c r="E108" s="27" t="s">
        <v>669</v>
      </c>
      <c r="F108" s="27" t="s">
        <v>49</v>
      </c>
      <c r="G108" s="29">
        <v>1031170465</v>
      </c>
      <c r="H108" s="28"/>
      <c r="I108" s="29"/>
      <c r="J108" s="29"/>
      <c r="K108" s="29"/>
      <c r="L108" s="38" t="s">
        <v>670</v>
      </c>
      <c r="M108" s="27" t="s">
        <v>78</v>
      </c>
      <c r="N108" s="27">
        <v>1033736859</v>
      </c>
      <c r="O108" s="31">
        <v>43529</v>
      </c>
      <c r="P108" s="30" t="s">
        <v>671</v>
      </c>
      <c r="Q108" s="31">
        <v>43517</v>
      </c>
      <c r="R108" s="31">
        <v>43517</v>
      </c>
      <c r="S108" s="31">
        <v>43829</v>
      </c>
      <c r="T108" s="29">
        <v>240</v>
      </c>
      <c r="U108" s="32">
        <v>23200000</v>
      </c>
      <c r="V108" s="27" t="s">
        <v>41</v>
      </c>
      <c r="W108" s="33">
        <v>1549</v>
      </c>
      <c r="X108" s="27" t="s">
        <v>42</v>
      </c>
      <c r="Y108" s="36" t="s">
        <v>90</v>
      </c>
      <c r="Z108" s="31">
        <v>43754</v>
      </c>
      <c r="AA108" s="36" t="s">
        <v>672</v>
      </c>
      <c r="AB108" s="36" t="s">
        <v>673</v>
      </c>
      <c r="AC108" s="32">
        <v>6766667</v>
      </c>
      <c r="AD108" s="36" t="s">
        <v>90</v>
      </c>
      <c r="AE108" s="31">
        <v>43754</v>
      </c>
      <c r="AF108" s="37" t="s">
        <v>611</v>
      </c>
      <c r="AG108" s="36">
        <f t="shared" si="6"/>
        <v>310</v>
      </c>
      <c r="AH108" s="34">
        <f t="shared" si="5"/>
        <v>29966667</v>
      </c>
      <c r="AI108" s="27" t="s">
        <v>58</v>
      </c>
    </row>
    <row r="109" spans="1:35" ht="105" x14ac:dyDescent="0.25">
      <c r="A109" s="26" t="s">
        <v>674</v>
      </c>
      <c r="B109" s="26" t="s">
        <v>45</v>
      </c>
      <c r="C109" s="26" t="s">
        <v>46</v>
      </c>
      <c r="D109" s="26" t="s">
        <v>675</v>
      </c>
      <c r="E109" s="27" t="s">
        <v>676</v>
      </c>
      <c r="F109" s="27" t="s">
        <v>49</v>
      </c>
      <c r="G109" s="29">
        <v>1023912892</v>
      </c>
      <c r="H109" s="28"/>
      <c r="I109" s="29"/>
      <c r="J109" s="29"/>
      <c r="K109" s="29"/>
      <c r="L109" s="30"/>
      <c r="M109" s="27"/>
      <c r="N109" s="27"/>
      <c r="O109" s="27"/>
      <c r="P109" s="30" t="s">
        <v>677</v>
      </c>
      <c r="Q109" s="31">
        <v>43516</v>
      </c>
      <c r="R109" s="31">
        <v>43518</v>
      </c>
      <c r="S109" s="31">
        <v>43878</v>
      </c>
      <c r="T109" s="29">
        <v>240</v>
      </c>
      <c r="U109" s="32">
        <v>36437104</v>
      </c>
      <c r="V109" s="27" t="s">
        <v>41</v>
      </c>
      <c r="W109" s="33">
        <v>1549</v>
      </c>
      <c r="X109" s="27" t="s">
        <v>42</v>
      </c>
      <c r="Y109" s="36" t="s">
        <v>154</v>
      </c>
      <c r="Z109" s="27" t="s">
        <v>678</v>
      </c>
      <c r="AA109" s="36" t="s">
        <v>679</v>
      </c>
      <c r="AB109" s="36" t="s">
        <v>680</v>
      </c>
      <c r="AC109" s="32">
        <v>18218546</v>
      </c>
      <c r="AD109" s="36" t="s">
        <v>154</v>
      </c>
      <c r="AE109" s="27" t="s">
        <v>678</v>
      </c>
      <c r="AF109" s="37" t="s">
        <v>417</v>
      </c>
      <c r="AG109" s="36">
        <f t="shared" si="6"/>
        <v>358</v>
      </c>
      <c r="AH109" s="34">
        <f t="shared" si="5"/>
        <v>54655650</v>
      </c>
      <c r="AI109" s="27" t="s">
        <v>58</v>
      </c>
    </row>
    <row r="110" spans="1:35" ht="60" x14ac:dyDescent="0.25">
      <c r="A110" s="26" t="s">
        <v>681</v>
      </c>
      <c r="B110" s="26" t="s">
        <v>45</v>
      </c>
      <c r="C110" s="26" t="s">
        <v>46</v>
      </c>
      <c r="D110" s="26" t="s">
        <v>682</v>
      </c>
      <c r="E110" s="27" t="s">
        <v>683</v>
      </c>
      <c r="F110" s="27" t="s">
        <v>49</v>
      </c>
      <c r="G110" s="29">
        <v>1049618101</v>
      </c>
      <c r="H110" s="28"/>
      <c r="I110" s="29"/>
      <c r="J110" s="29"/>
      <c r="K110" s="29"/>
      <c r="L110" s="30"/>
      <c r="M110" s="27"/>
      <c r="N110" s="27"/>
      <c r="O110" s="27"/>
      <c r="P110" s="30" t="s">
        <v>684</v>
      </c>
      <c r="Q110" s="31">
        <v>43518</v>
      </c>
      <c r="R110" s="31">
        <v>43521</v>
      </c>
      <c r="S110" s="31">
        <v>43859</v>
      </c>
      <c r="T110" s="29">
        <v>240</v>
      </c>
      <c r="U110" s="32">
        <v>20056000</v>
      </c>
      <c r="V110" s="27" t="s">
        <v>41</v>
      </c>
      <c r="W110" s="33">
        <v>1549</v>
      </c>
      <c r="X110" s="27" t="s">
        <v>42</v>
      </c>
      <c r="Y110" s="36" t="s">
        <v>51</v>
      </c>
      <c r="Z110" s="27" t="s">
        <v>231</v>
      </c>
      <c r="AA110" s="36" t="s">
        <v>685</v>
      </c>
      <c r="AB110" s="36" t="s">
        <v>686</v>
      </c>
      <c r="AC110" s="32">
        <v>8022400</v>
      </c>
      <c r="AD110" s="36" t="s">
        <v>51</v>
      </c>
      <c r="AE110" s="27" t="s">
        <v>231</v>
      </c>
      <c r="AF110" s="37" t="s">
        <v>687</v>
      </c>
      <c r="AG110" s="36">
        <f t="shared" si="6"/>
        <v>336</v>
      </c>
      <c r="AH110" s="34">
        <f t="shared" si="5"/>
        <v>28078400</v>
      </c>
      <c r="AI110" s="27" t="s">
        <v>58</v>
      </c>
    </row>
    <row r="111" spans="1:35" ht="90" x14ac:dyDescent="0.25">
      <c r="A111" s="26" t="s">
        <v>688</v>
      </c>
      <c r="B111" s="26" t="s">
        <v>45</v>
      </c>
      <c r="C111" s="26" t="s">
        <v>46</v>
      </c>
      <c r="D111" s="26" t="s">
        <v>689</v>
      </c>
      <c r="E111" s="27" t="s">
        <v>690</v>
      </c>
      <c r="F111" s="27" t="s">
        <v>49</v>
      </c>
      <c r="G111" s="29">
        <v>19441797</v>
      </c>
      <c r="H111" s="28"/>
      <c r="I111" s="29"/>
      <c r="J111" s="29"/>
      <c r="K111" s="29"/>
      <c r="L111" s="30"/>
      <c r="M111" s="27"/>
      <c r="N111" s="27"/>
      <c r="O111" s="27"/>
      <c r="P111" s="30" t="s">
        <v>691</v>
      </c>
      <c r="Q111" s="31">
        <v>43518</v>
      </c>
      <c r="R111" s="31">
        <v>43522</v>
      </c>
      <c r="S111" s="31">
        <v>43829</v>
      </c>
      <c r="T111" s="29">
        <v>240</v>
      </c>
      <c r="U111" s="32">
        <v>36440000</v>
      </c>
      <c r="V111" s="27" t="s">
        <v>41</v>
      </c>
      <c r="W111" s="33">
        <v>1549</v>
      </c>
      <c r="X111" s="27" t="s">
        <v>42</v>
      </c>
      <c r="Y111" s="36" t="s">
        <v>90</v>
      </c>
      <c r="Z111" s="31">
        <v>43763</v>
      </c>
      <c r="AA111" s="36" t="s">
        <v>692</v>
      </c>
      <c r="AB111" s="36" t="s">
        <v>693</v>
      </c>
      <c r="AC111" s="32">
        <v>9869167</v>
      </c>
      <c r="AD111" s="36" t="s">
        <v>90</v>
      </c>
      <c r="AE111" s="31">
        <v>43763</v>
      </c>
      <c r="AF111" s="37" t="s">
        <v>694</v>
      </c>
      <c r="AG111" s="36">
        <f t="shared" si="6"/>
        <v>305</v>
      </c>
      <c r="AH111" s="34">
        <f t="shared" si="5"/>
        <v>46309167</v>
      </c>
      <c r="AI111" s="27" t="s">
        <v>58</v>
      </c>
    </row>
    <row r="112" spans="1:35" ht="135" x14ac:dyDescent="0.25">
      <c r="A112" s="26" t="s">
        <v>695</v>
      </c>
      <c r="B112" s="26" t="s">
        <v>45</v>
      </c>
      <c r="C112" s="26" t="s">
        <v>46</v>
      </c>
      <c r="D112" s="26" t="s">
        <v>696</v>
      </c>
      <c r="E112" s="27" t="s">
        <v>697</v>
      </c>
      <c r="F112" s="27" t="s">
        <v>49</v>
      </c>
      <c r="G112" s="29">
        <v>79352863</v>
      </c>
      <c r="H112" s="28"/>
      <c r="I112" s="29"/>
      <c r="J112" s="29"/>
      <c r="K112" s="29"/>
      <c r="L112" s="30"/>
      <c r="M112" s="27"/>
      <c r="N112" s="27"/>
      <c r="O112" s="27"/>
      <c r="P112" s="30" t="s">
        <v>698</v>
      </c>
      <c r="Q112" s="31">
        <v>43518</v>
      </c>
      <c r="R112" s="31">
        <v>43522</v>
      </c>
      <c r="S112" s="31">
        <v>43829</v>
      </c>
      <c r="T112" s="29">
        <v>240</v>
      </c>
      <c r="U112" s="32">
        <v>33600000</v>
      </c>
      <c r="V112" s="27" t="s">
        <v>41</v>
      </c>
      <c r="W112" s="33">
        <v>1549</v>
      </c>
      <c r="X112" s="27" t="s">
        <v>42</v>
      </c>
      <c r="Y112" s="36" t="s">
        <v>90</v>
      </c>
      <c r="Z112" s="31">
        <v>43761</v>
      </c>
      <c r="AA112" s="36" t="s">
        <v>699</v>
      </c>
      <c r="AB112" s="36" t="s">
        <v>700</v>
      </c>
      <c r="AC112" s="32">
        <v>9100000</v>
      </c>
      <c r="AD112" s="36" t="s">
        <v>90</v>
      </c>
      <c r="AE112" s="31">
        <v>43761</v>
      </c>
      <c r="AF112" s="37" t="s">
        <v>694</v>
      </c>
      <c r="AG112" s="36">
        <f t="shared" si="6"/>
        <v>305</v>
      </c>
      <c r="AH112" s="34">
        <f t="shared" si="5"/>
        <v>42700000</v>
      </c>
      <c r="AI112" s="27" t="s">
        <v>58</v>
      </c>
    </row>
    <row r="113" spans="1:35" ht="75" x14ac:dyDescent="0.25">
      <c r="A113" s="26" t="s">
        <v>701</v>
      </c>
      <c r="B113" s="26" t="s">
        <v>45</v>
      </c>
      <c r="C113" s="26" t="s">
        <v>46</v>
      </c>
      <c r="D113" s="26" t="s">
        <v>702</v>
      </c>
      <c r="E113" s="27" t="s">
        <v>703</v>
      </c>
      <c r="F113" s="27" t="s">
        <v>49</v>
      </c>
      <c r="G113" s="29">
        <v>80749875</v>
      </c>
      <c r="H113" s="28"/>
      <c r="I113" s="29"/>
      <c r="J113" s="29"/>
      <c r="K113" s="29"/>
      <c r="L113" s="30"/>
      <c r="M113" s="27"/>
      <c r="N113" s="27"/>
      <c r="O113" s="27"/>
      <c r="P113" s="30" t="s">
        <v>704</v>
      </c>
      <c r="Q113" s="31">
        <v>43518</v>
      </c>
      <c r="R113" s="31">
        <v>43521</v>
      </c>
      <c r="S113" s="31">
        <v>43874</v>
      </c>
      <c r="T113" s="29">
        <v>240</v>
      </c>
      <c r="U113" s="32">
        <v>18000000</v>
      </c>
      <c r="V113" s="27" t="s">
        <v>41</v>
      </c>
      <c r="W113" s="33">
        <v>1549</v>
      </c>
      <c r="X113" s="27" t="s">
        <v>42</v>
      </c>
      <c r="Y113" s="36" t="s">
        <v>51</v>
      </c>
      <c r="Z113" s="27" t="s">
        <v>705</v>
      </c>
      <c r="AA113" s="36" t="s">
        <v>706</v>
      </c>
      <c r="AB113" s="36" t="s">
        <v>707</v>
      </c>
      <c r="AC113" s="32">
        <v>8325000</v>
      </c>
      <c r="AD113" s="36" t="s">
        <v>51</v>
      </c>
      <c r="AE113" s="27" t="s">
        <v>666</v>
      </c>
      <c r="AF113" s="37" t="s">
        <v>708</v>
      </c>
      <c r="AG113" s="36">
        <f t="shared" si="6"/>
        <v>351</v>
      </c>
      <c r="AH113" s="34">
        <f t="shared" si="5"/>
        <v>26325000</v>
      </c>
      <c r="AI113" s="27" t="s">
        <v>58</v>
      </c>
    </row>
    <row r="114" spans="1:35" ht="105" x14ac:dyDescent="0.25">
      <c r="A114" s="26" t="s">
        <v>709</v>
      </c>
      <c r="B114" s="26" t="s">
        <v>45</v>
      </c>
      <c r="C114" s="26" t="s">
        <v>46</v>
      </c>
      <c r="D114" s="26" t="s">
        <v>710</v>
      </c>
      <c r="E114" s="27" t="s">
        <v>711</v>
      </c>
      <c r="F114" s="27" t="s">
        <v>49</v>
      </c>
      <c r="G114" s="29">
        <v>19413321</v>
      </c>
      <c r="H114" s="28"/>
      <c r="I114" s="29"/>
      <c r="J114" s="29"/>
      <c r="K114" s="29"/>
      <c r="L114" s="30"/>
      <c r="M114" s="27"/>
      <c r="N114" s="27"/>
      <c r="O114" s="27"/>
      <c r="P114" s="30" t="s">
        <v>712</v>
      </c>
      <c r="Q114" s="31">
        <v>43518</v>
      </c>
      <c r="R114" s="31">
        <v>43518</v>
      </c>
      <c r="S114" s="31">
        <v>43875</v>
      </c>
      <c r="T114" s="29">
        <v>240</v>
      </c>
      <c r="U114" s="32">
        <v>52000000</v>
      </c>
      <c r="V114" s="27" t="s">
        <v>41</v>
      </c>
      <c r="W114" s="33">
        <v>1549</v>
      </c>
      <c r="X114" s="27" t="s">
        <v>42</v>
      </c>
      <c r="Y114" s="36" t="s">
        <v>51</v>
      </c>
      <c r="Z114" s="27" t="s">
        <v>231</v>
      </c>
      <c r="AA114" s="36" t="s">
        <v>713</v>
      </c>
      <c r="AB114" s="36" t="s">
        <v>714</v>
      </c>
      <c r="AC114" s="32">
        <v>24700000</v>
      </c>
      <c r="AD114" s="36" t="s">
        <v>51</v>
      </c>
      <c r="AE114" s="27" t="s">
        <v>231</v>
      </c>
      <c r="AF114" s="37" t="s">
        <v>553</v>
      </c>
      <c r="AG114" s="36">
        <f t="shared" si="6"/>
        <v>354</v>
      </c>
      <c r="AH114" s="34">
        <f t="shared" si="5"/>
        <v>76700000</v>
      </c>
      <c r="AI114" s="27" t="s">
        <v>58</v>
      </c>
    </row>
    <row r="115" spans="1:35" ht="75" x14ac:dyDescent="0.25">
      <c r="A115" s="26" t="s">
        <v>715</v>
      </c>
      <c r="B115" s="26" t="s">
        <v>45</v>
      </c>
      <c r="C115" s="26" t="s">
        <v>46</v>
      </c>
      <c r="D115" s="26" t="s">
        <v>716</v>
      </c>
      <c r="E115" s="27" t="s">
        <v>717</v>
      </c>
      <c r="F115" s="27" t="s">
        <v>49</v>
      </c>
      <c r="G115" s="29">
        <v>18933787</v>
      </c>
      <c r="H115" s="28"/>
      <c r="I115" s="29"/>
      <c r="J115" s="29"/>
      <c r="K115" s="29"/>
      <c r="L115" s="30"/>
      <c r="M115" s="27"/>
      <c r="N115" s="27"/>
      <c r="O115" s="27"/>
      <c r="P115" s="30" t="s">
        <v>242</v>
      </c>
      <c r="Q115" s="31">
        <v>43521</v>
      </c>
      <c r="R115" s="31">
        <v>43522</v>
      </c>
      <c r="S115" s="31">
        <v>43875</v>
      </c>
      <c r="T115" s="29">
        <v>240</v>
      </c>
      <c r="U115" s="32">
        <v>38400000</v>
      </c>
      <c r="V115" s="27" t="s">
        <v>41</v>
      </c>
      <c r="W115" s="33">
        <v>1549</v>
      </c>
      <c r="X115" s="27" t="s">
        <v>42</v>
      </c>
      <c r="Y115" s="36" t="s">
        <v>51</v>
      </c>
      <c r="Z115" s="27" t="s">
        <v>478</v>
      </c>
      <c r="AA115" s="36" t="s">
        <v>718</v>
      </c>
      <c r="AB115" s="36" t="s">
        <v>719</v>
      </c>
      <c r="AC115" s="32">
        <v>17600000</v>
      </c>
      <c r="AD115" s="36" t="s">
        <v>51</v>
      </c>
      <c r="AE115" s="27" t="s">
        <v>478</v>
      </c>
      <c r="AF115" s="37" t="s">
        <v>234</v>
      </c>
      <c r="AG115" s="36">
        <f t="shared" si="6"/>
        <v>350</v>
      </c>
      <c r="AH115" s="34">
        <f t="shared" si="5"/>
        <v>56000000</v>
      </c>
      <c r="AI115" s="27" t="s">
        <v>58</v>
      </c>
    </row>
    <row r="116" spans="1:35" ht="180" x14ac:dyDescent="0.25">
      <c r="A116" s="26" t="s">
        <v>720</v>
      </c>
      <c r="B116" s="26" t="s">
        <v>45</v>
      </c>
      <c r="C116" s="26" t="s">
        <v>46</v>
      </c>
      <c r="D116" s="26" t="s">
        <v>721</v>
      </c>
      <c r="E116" s="27" t="s">
        <v>722</v>
      </c>
      <c r="F116" s="27" t="s">
        <v>49</v>
      </c>
      <c r="G116" s="27">
        <v>1024469143</v>
      </c>
      <c r="H116" s="28"/>
      <c r="I116" s="29"/>
      <c r="J116" s="29"/>
      <c r="K116" s="29"/>
      <c r="L116" s="38" t="s">
        <v>723</v>
      </c>
      <c r="M116" s="27" t="s">
        <v>131</v>
      </c>
      <c r="N116" s="29">
        <v>1013633500</v>
      </c>
      <c r="O116" s="31">
        <v>43528</v>
      </c>
      <c r="P116" s="30" t="s">
        <v>724</v>
      </c>
      <c r="Q116" s="31">
        <v>43521</v>
      </c>
      <c r="R116" s="31">
        <v>43530</v>
      </c>
      <c r="S116" s="31">
        <v>43895</v>
      </c>
      <c r="T116" s="29">
        <v>360</v>
      </c>
      <c r="U116" s="32">
        <v>57000000</v>
      </c>
      <c r="V116" s="27" t="s">
        <v>194</v>
      </c>
      <c r="W116" s="33">
        <v>1536</v>
      </c>
      <c r="X116" s="27" t="s">
        <v>195</v>
      </c>
      <c r="Y116" s="34"/>
      <c r="Z116" s="34"/>
      <c r="AA116" s="34"/>
      <c r="AB116" s="34"/>
      <c r="AC116" s="34"/>
      <c r="AD116" s="34"/>
      <c r="AE116" s="34"/>
      <c r="AF116" s="35"/>
      <c r="AG116" s="34"/>
      <c r="AH116" s="34">
        <f t="shared" si="5"/>
        <v>57000000</v>
      </c>
      <c r="AI116" s="27" t="s">
        <v>43</v>
      </c>
    </row>
    <row r="117" spans="1:35" ht="90" x14ac:dyDescent="0.25">
      <c r="A117" s="26" t="s">
        <v>725</v>
      </c>
      <c r="B117" s="26" t="s">
        <v>45</v>
      </c>
      <c r="C117" s="26" t="s">
        <v>46</v>
      </c>
      <c r="D117" s="26" t="s">
        <v>726</v>
      </c>
      <c r="E117" s="27" t="s">
        <v>727</v>
      </c>
      <c r="F117" s="27" t="s">
        <v>49</v>
      </c>
      <c r="G117" s="29">
        <v>80234217</v>
      </c>
      <c r="H117" s="28"/>
      <c r="I117" s="29"/>
      <c r="J117" s="29"/>
      <c r="K117" s="29"/>
      <c r="L117" s="38"/>
      <c r="M117" s="31"/>
      <c r="N117" s="29"/>
      <c r="O117" s="27"/>
      <c r="P117" s="30" t="s">
        <v>728</v>
      </c>
      <c r="Q117" s="31">
        <v>43521</v>
      </c>
      <c r="R117" s="31">
        <v>43523</v>
      </c>
      <c r="S117" s="31">
        <v>43764</v>
      </c>
      <c r="T117" s="29">
        <v>240</v>
      </c>
      <c r="U117" s="32">
        <v>18000000</v>
      </c>
      <c r="V117" s="27" t="s">
        <v>41</v>
      </c>
      <c r="W117" s="33">
        <v>1549</v>
      </c>
      <c r="X117" s="27" t="s">
        <v>42</v>
      </c>
      <c r="Y117" s="34"/>
      <c r="Z117" s="34"/>
      <c r="AA117" s="34"/>
      <c r="AB117" s="34"/>
      <c r="AC117" s="34"/>
      <c r="AD117" s="34"/>
      <c r="AE117" s="34"/>
      <c r="AF117" s="35"/>
      <c r="AG117" s="34"/>
      <c r="AH117" s="34">
        <f t="shared" si="5"/>
        <v>18000000</v>
      </c>
      <c r="AI117" s="27" t="s">
        <v>58</v>
      </c>
    </row>
    <row r="118" spans="1:35" ht="90" x14ac:dyDescent="0.25">
      <c r="A118" s="26" t="s">
        <v>729</v>
      </c>
      <c r="B118" s="26" t="s">
        <v>45</v>
      </c>
      <c r="C118" s="26" t="s">
        <v>46</v>
      </c>
      <c r="D118" s="26" t="s">
        <v>730</v>
      </c>
      <c r="E118" s="27" t="s">
        <v>731</v>
      </c>
      <c r="F118" s="27" t="s">
        <v>49</v>
      </c>
      <c r="G118" s="29">
        <v>52897238</v>
      </c>
      <c r="H118" s="28"/>
      <c r="I118" s="29"/>
      <c r="J118" s="29"/>
      <c r="K118" s="29"/>
      <c r="L118" s="30"/>
      <c r="M118" s="27"/>
      <c r="N118" s="27"/>
      <c r="O118" s="27"/>
      <c r="P118" s="30" t="s">
        <v>732</v>
      </c>
      <c r="Q118" s="31">
        <v>43523</v>
      </c>
      <c r="R118" s="31">
        <v>43525</v>
      </c>
      <c r="S118" s="31">
        <v>43890</v>
      </c>
      <c r="T118" s="29">
        <v>240</v>
      </c>
      <c r="U118" s="32">
        <v>26499712</v>
      </c>
      <c r="V118" s="27" t="s">
        <v>41</v>
      </c>
      <c r="W118" s="33">
        <v>1549</v>
      </c>
      <c r="X118" s="27" t="s">
        <v>42</v>
      </c>
      <c r="Y118" s="36" t="s">
        <v>51</v>
      </c>
      <c r="Z118" s="27" t="s">
        <v>733</v>
      </c>
      <c r="AA118" s="36" t="s">
        <v>734</v>
      </c>
      <c r="AB118" s="36" t="s">
        <v>735</v>
      </c>
      <c r="AC118" s="32">
        <v>13249856</v>
      </c>
      <c r="AD118" s="36" t="s">
        <v>51</v>
      </c>
      <c r="AE118" s="27" t="s">
        <v>733</v>
      </c>
      <c r="AF118" s="37" t="s">
        <v>56</v>
      </c>
      <c r="AG118" s="36">
        <f>AF118+T118</f>
        <v>360</v>
      </c>
      <c r="AH118" s="34">
        <f t="shared" si="5"/>
        <v>39749568</v>
      </c>
      <c r="AI118" s="27" t="s">
        <v>58</v>
      </c>
    </row>
    <row r="119" spans="1:35" ht="75" x14ac:dyDescent="0.25">
      <c r="A119" s="26" t="s">
        <v>736</v>
      </c>
      <c r="B119" s="26" t="s">
        <v>45</v>
      </c>
      <c r="C119" s="26" t="s">
        <v>46</v>
      </c>
      <c r="D119" s="26" t="s">
        <v>737</v>
      </c>
      <c r="E119" s="27" t="s">
        <v>738</v>
      </c>
      <c r="F119" s="27" t="s">
        <v>49</v>
      </c>
      <c r="G119" s="29">
        <v>60380265</v>
      </c>
      <c r="H119" s="28"/>
      <c r="I119" s="29"/>
      <c r="J119" s="29"/>
      <c r="K119" s="29"/>
      <c r="L119" s="30"/>
      <c r="M119" s="27"/>
      <c r="N119" s="27"/>
      <c r="O119" s="27"/>
      <c r="P119" s="30" t="s">
        <v>704</v>
      </c>
      <c r="Q119" s="31">
        <v>43521</v>
      </c>
      <c r="R119" s="31">
        <v>43523</v>
      </c>
      <c r="S119" s="31">
        <v>43875</v>
      </c>
      <c r="T119" s="29">
        <v>240</v>
      </c>
      <c r="U119" s="32">
        <v>18000000</v>
      </c>
      <c r="V119" s="27" t="s">
        <v>41</v>
      </c>
      <c r="W119" s="33">
        <v>1549</v>
      </c>
      <c r="X119" s="27" t="s">
        <v>42</v>
      </c>
      <c r="Y119" s="36" t="s">
        <v>51</v>
      </c>
      <c r="Z119" s="27" t="s">
        <v>705</v>
      </c>
      <c r="AA119" s="36" t="s">
        <v>739</v>
      </c>
      <c r="AB119" s="36" t="s">
        <v>740</v>
      </c>
      <c r="AC119" s="32">
        <v>8175000</v>
      </c>
      <c r="AD119" s="36" t="s">
        <v>51</v>
      </c>
      <c r="AE119" s="27" t="s">
        <v>705</v>
      </c>
      <c r="AF119" s="37" t="s">
        <v>220</v>
      </c>
      <c r="AG119" s="36">
        <f>AF119+T119</f>
        <v>349</v>
      </c>
      <c r="AH119" s="34">
        <f t="shared" si="5"/>
        <v>26175000</v>
      </c>
      <c r="AI119" s="27" t="s">
        <v>58</v>
      </c>
    </row>
    <row r="120" spans="1:35" ht="180" x14ac:dyDescent="0.25">
      <c r="A120" s="26" t="s">
        <v>741</v>
      </c>
      <c r="B120" s="26" t="s">
        <v>45</v>
      </c>
      <c r="C120" s="26" t="s">
        <v>46</v>
      </c>
      <c r="D120" s="26" t="s">
        <v>742</v>
      </c>
      <c r="E120" s="27" t="s">
        <v>743</v>
      </c>
      <c r="F120" s="27" t="s">
        <v>49</v>
      </c>
      <c r="G120" s="29">
        <v>1013658582</v>
      </c>
      <c r="H120" s="28"/>
      <c r="I120" s="29"/>
      <c r="J120" s="29"/>
      <c r="K120" s="29"/>
      <c r="L120" s="30"/>
      <c r="M120" s="27"/>
      <c r="N120" s="27"/>
      <c r="O120" s="27"/>
      <c r="P120" s="30" t="s">
        <v>744</v>
      </c>
      <c r="Q120" s="31">
        <v>43518</v>
      </c>
      <c r="R120" s="31">
        <v>43523</v>
      </c>
      <c r="S120" s="31">
        <v>43887</v>
      </c>
      <c r="T120" s="29">
        <v>360</v>
      </c>
      <c r="U120" s="32">
        <v>57000000</v>
      </c>
      <c r="V120" s="27" t="s">
        <v>194</v>
      </c>
      <c r="W120" s="33">
        <v>1536</v>
      </c>
      <c r="X120" s="27" t="s">
        <v>195</v>
      </c>
      <c r="Y120" s="34"/>
      <c r="Z120" s="34"/>
      <c r="AA120" s="34"/>
      <c r="AB120" s="34"/>
      <c r="AC120" s="34"/>
      <c r="AD120" s="34"/>
      <c r="AE120" s="34"/>
      <c r="AF120" s="35"/>
      <c r="AG120" s="34"/>
      <c r="AH120" s="34">
        <f t="shared" si="5"/>
        <v>57000000</v>
      </c>
      <c r="AI120" s="27" t="s">
        <v>58</v>
      </c>
    </row>
    <row r="121" spans="1:35" ht="75" x14ac:dyDescent="0.25">
      <c r="A121" s="26" t="s">
        <v>745</v>
      </c>
      <c r="B121" s="26" t="s">
        <v>45</v>
      </c>
      <c r="C121" s="26" t="s">
        <v>46</v>
      </c>
      <c r="D121" s="26" t="s">
        <v>746</v>
      </c>
      <c r="E121" s="27" t="s">
        <v>747</v>
      </c>
      <c r="F121" s="27" t="s">
        <v>49</v>
      </c>
      <c r="G121" s="29">
        <v>80743759</v>
      </c>
      <c r="H121" s="28"/>
      <c r="I121" s="29"/>
      <c r="J121" s="29"/>
      <c r="K121" s="29"/>
      <c r="L121" s="30"/>
      <c r="M121" s="27"/>
      <c r="N121" s="27"/>
      <c r="O121" s="27"/>
      <c r="P121" s="30" t="s">
        <v>337</v>
      </c>
      <c r="Q121" s="31">
        <v>43524</v>
      </c>
      <c r="R121" s="31">
        <v>43543</v>
      </c>
      <c r="S121" s="31">
        <v>43829</v>
      </c>
      <c r="T121" s="29">
        <v>240</v>
      </c>
      <c r="U121" s="32">
        <v>38400000</v>
      </c>
      <c r="V121" s="27" t="s">
        <v>41</v>
      </c>
      <c r="W121" s="33">
        <v>1549</v>
      </c>
      <c r="X121" s="27" t="s">
        <v>42</v>
      </c>
      <c r="Y121" s="36" t="s">
        <v>90</v>
      </c>
      <c r="Z121" s="31">
        <v>43775</v>
      </c>
      <c r="AA121" s="36" t="s">
        <v>748</v>
      </c>
      <c r="AB121" s="36" t="s">
        <v>749</v>
      </c>
      <c r="AC121" s="32">
        <v>6720000</v>
      </c>
      <c r="AD121" s="36" t="s">
        <v>90</v>
      </c>
      <c r="AE121" s="31">
        <v>43775</v>
      </c>
      <c r="AF121" s="37" t="s">
        <v>750</v>
      </c>
      <c r="AG121" s="36">
        <f>AF121+T121</f>
        <v>282</v>
      </c>
      <c r="AH121" s="34">
        <f t="shared" si="5"/>
        <v>45120000</v>
      </c>
      <c r="AI121" s="27" t="s">
        <v>58</v>
      </c>
    </row>
    <row r="122" spans="1:35" ht="180" x14ac:dyDescent="0.25">
      <c r="A122" s="26" t="s">
        <v>751</v>
      </c>
      <c r="B122" s="26" t="s">
        <v>45</v>
      </c>
      <c r="C122" s="26" t="s">
        <v>46</v>
      </c>
      <c r="D122" s="26" t="s">
        <v>752</v>
      </c>
      <c r="E122" s="27" t="s">
        <v>753</v>
      </c>
      <c r="F122" s="27" t="s">
        <v>49</v>
      </c>
      <c r="G122" s="29">
        <v>52750998</v>
      </c>
      <c r="H122" s="28"/>
      <c r="I122" s="29"/>
      <c r="J122" s="29"/>
      <c r="K122" s="29"/>
      <c r="L122" s="30"/>
      <c r="M122" s="27"/>
      <c r="N122" s="27"/>
      <c r="O122" s="27"/>
      <c r="P122" s="30" t="s">
        <v>557</v>
      </c>
      <c r="Q122" s="31">
        <v>43523</v>
      </c>
      <c r="R122" s="31">
        <v>43542</v>
      </c>
      <c r="S122" s="31">
        <v>43907</v>
      </c>
      <c r="T122" s="29">
        <v>360</v>
      </c>
      <c r="U122" s="32">
        <v>57000000</v>
      </c>
      <c r="V122" s="27" t="s">
        <v>194</v>
      </c>
      <c r="W122" s="33">
        <v>1536</v>
      </c>
      <c r="X122" s="27" t="s">
        <v>195</v>
      </c>
      <c r="Y122" s="34"/>
      <c r="Z122" s="34"/>
      <c r="AA122" s="34"/>
      <c r="AB122" s="34"/>
      <c r="AC122" s="34"/>
      <c r="AD122" s="34"/>
      <c r="AE122" s="34"/>
      <c r="AF122" s="35"/>
      <c r="AG122" s="34"/>
      <c r="AH122" s="34">
        <f t="shared" si="5"/>
        <v>57000000</v>
      </c>
      <c r="AI122" s="27" t="s">
        <v>43</v>
      </c>
    </row>
    <row r="123" spans="1:35" ht="135" x14ac:dyDescent="0.25">
      <c r="A123" s="26" t="s">
        <v>754</v>
      </c>
      <c r="B123" s="26" t="s">
        <v>45</v>
      </c>
      <c r="C123" s="26" t="s">
        <v>46</v>
      </c>
      <c r="D123" s="26" t="s">
        <v>755</v>
      </c>
      <c r="E123" s="27" t="s">
        <v>756</v>
      </c>
      <c r="F123" s="27" t="s">
        <v>49</v>
      </c>
      <c r="G123" s="29">
        <v>1022360143</v>
      </c>
      <c r="H123" s="28"/>
      <c r="I123" s="29"/>
      <c r="J123" s="29"/>
      <c r="K123" s="29"/>
      <c r="L123" s="38" t="s">
        <v>757</v>
      </c>
      <c r="M123" s="27" t="s">
        <v>49</v>
      </c>
      <c r="N123" s="29">
        <v>80849721</v>
      </c>
      <c r="O123" s="31">
        <v>43685</v>
      </c>
      <c r="P123" s="30" t="s">
        <v>758</v>
      </c>
      <c r="Q123" s="31">
        <v>43523</v>
      </c>
      <c r="R123" s="31">
        <v>43525</v>
      </c>
      <c r="S123" s="31">
        <v>43859</v>
      </c>
      <c r="T123" s="29">
        <v>240</v>
      </c>
      <c r="U123" s="32">
        <v>63200000</v>
      </c>
      <c r="V123" s="27" t="s">
        <v>41</v>
      </c>
      <c r="W123" s="33">
        <v>1549</v>
      </c>
      <c r="X123" s="27" t="s">
        <v>42</v>
      </c>
      <c r="Y123" s="36" t="s">
        <v>90</v>
      </c>
      <c r="Z123" s="31">
        <v>43768</v>
      </c>
      <c r="AA123" s="36" t="s">
        <v>759</v>
      </c>
      <c r="AB123" s="36" t="s">
        <v>760</v>
      </c>
      <c r="AC123" s="32">
        <v>23700000</v>
      </c>
      <c r="AD123" s="36" t="s">
        <v>90</v>
      </c>
      <c r="AE123" s="31">
        <v>43768</v>
      </c>
      <c r="AF123" s="37" t="s">
        <v>100</v>
      </c>
      <c r="AG123" s="36">
        <f>AF123+T123</f>
        <v>330</v>
      </c>
      <c r="AH123" s="34">
        <f t="shared" si="5"/>
        <v>86900000</v>
      </c>
      <c r="AI123" s="27" t="s">
        <v>58</v>
      </c>
    </row>
    <row r="124" spans="1:35" ht="120" x14ac:dyDescent="0.25">
      <c r="A124" s="26" t="s">
        <v>761</v>
      </c>
      <c r="B124" s="26" t="s">
        <v>45</v>
      </c>
      <c r="C124" s="26" t="s">
        <v>46</v>
      </c>
      <c r="D124" s="26" t="s">
        <v>762</v>
      </c>
      <c r="E124" s="27" t="s">
        <v>763</v>
      </c>
      <c r="F124" s="27" t="s">
        <v>49</v>
      </c>
      <c r="G124" s="29">
        <v>13724779</v>
      </c>
      <c r="H124" s="28"/>
      <c r="I124" s="29"/>
      <c r="J124" s="29"/>
      <c r="K124" s="29"/>
      <c r="L124" s="30"/>
      <c r="M124" s="27"/>
      <c r="N124" s="27"/>
      <c r="O124" s="27"/>
      <c r="P124" s="30" t="s">
        <v>764</v>
      </c>
      <c r="Q124" s="31">
        <v>43524</v>
      </c>
      <c r="R124" s="31">
        <v>43538</v>
      </c>
      <c r="S124" s="31">
        <v>43889</v>
      </c>
      <c r="T124" s="29">
        <v>240</v>
      </c>
      <c r="U124" s="32">
        <v>43200000</v>
      </c>
      <c r="V124" s="27" t="s">
        <v>41</v>
      </c>
      <c r="W124" s="33">
        <v>1549</v>
      </c>
      <c r="X124" s="27" t="s">
        <v>42</v>
      </c>
      <c r="Y124" s="36" t="s">
        <v>51</v>
      </c>
      <c r="Z124" s="27" t="s">
        <v>765</v>
      </c>
      <c r="AA124" s="36" t="s">
        <v>766</v>
      </c>
      <c r="AB124" s="36" t="s">
        <v>767</v>
      </c>
      <c r="AC124" s="32">
        <v>19260000</v>
      </c>
      <c r="AD124" s="36" t="s">
        <v>51</v>
      </c>
      <c r="AE124" s="27" t="s">
        <v>765</v>
      </c>
      <c r="AF124" s="37" t="s">
        <v>189</v>
      </c>
      <c r="AG124" s="36">
        <f>AF124+T124</f>
        <v>347</v>
      </c>
      <c r="AH124" s="34">
        <f t="shared" si="5"/>
        <v>62460000</v>
      </c>
      <c r="AI124" s="27" t="s">
        <v>58</v>
      </c>
    </row>
    <row r="125" spans="1:35" ht="90" x14ac:dyDescent="0.25">
      <c r="A125" s="26" t="s">
        <v>768</v>
      </c>
      <c r="B125" s="26" t="s">
        <v>45</v>
      </c>
      <c r="C125" s="26" t="s">
        <v>46</v>
      </c>
      <c r="D125" s="26" t="s">
        <v>769</v>
      </c>
      <c r="E125" s="27" t="s">
        <v>67</v>
      </c>
      <c r="F125" s="27" t="s">
        <v>49</v>
      </c>
      <c r="G125" s="29">
        <v>74083625</v>
      </c>
      <c r="H125" s="28"/>
      <c r="I125" s="29"/>
      <c r="J125" s="29"/>
      <c r="K125" s="29"/>
      <c r="L125" s="30"/>
      <c r="M125" s="27"/>
      <c r="N125" s="27"/>
      <c r="O125" s="27"/>
      <c r="P125" s="30" t="s">
        <v>770</v>
      </c>
      <c r="Q125" s="31">
        <v>43523</v>
      </c>
      <c r="R125" s="31">
        <v>43528</v>
      </c>
      <c r="S125" s="31">
        <v>43954</v>
      </c>
      <c r="T125" s="29">
        <v>360</v>
      </c>
      <c r="U125" s="32">
        <v>79692000</v>
      </c>
      <c r="V125" s="27" t="s">
        <v>333</v>
      </c>
      <c r="W125" s="33">
        <v>1544</v>
      </c>
      <c r="X125" s="27" t="s">
        <v>64</v>
      </c>
      <c r="Y125" s="36" t="s">
        <v>90</v>
      </c>
      <c r="Z125" s="40">
        <v>43858</v>
      </c>
      <c r="AA125" s="36" t="s">
        <v>771</v>
      </c>
      <c r="AB125" s="36" t="s">
        <v>772</v>
      </c>
      <c r="AC125" s="32">
        <v>13282000</v>
      </c>
      <c r="AD125" s="36" t="s">
        <v>90</v>
      </c>
      <c r="AE125" s="42">
        <v>43858</v>
      </c>
      <c r="AF125" s="37" t="s">
        <v>198</v>
      </c>
      <c r="AG125" s="36">
        <f>AF125+T125</f>
        <v>420</v>
      </c>
      <c r="AH125" s="34">
        <f t="shared" si="5"/>
        <v>92974000</v>
      </c>
      <c r="AI125" s="27" t="s">
        <v>43</v>
      </c>
    </row>
    <row r="126" spans="1:35" ht="90" x14ac:dyDescent="0.25">
      <c r="A126" s="26" t="s">
        <v>773</v>
      </c>
      <c r="B126" s="26" t="s">
        <v>45</v>
      </c>
      <c r="C126" s="26" t="s">
        <v>46</v>
      </c>
      <c r="D126" s="26" t="s">
        <v>774</v>
      </c>
      <c r="E126" s="27" t="s">
        <v>775</v>
      </c>
      <c r="F126" s="27" t="s">
        <v>49</v>
      </c>
      <c r="G126" s="29">
        <v>35253196</v>
      </c>
      <c r="H126" s="28"/>
      <c r="I126" s="29"/>
      <c r="J126" s="29"/>
      <c r="K126" s="29"/>
      <c r="L126" s="30" t="s">
        <v>776</v>
      </c>
      <c r="M126" s="29">
        <v>79329489</v>
      </c>
      <c r="N126" s="27"/>
      <c r="O126" s="31">
        <v>43788</v>
      </c>
      <c r="P126" s="30" t="s">
        <v>777</v>
      </c>
      <c r="Q126" s="31">
        <v>43523</v>
      </c>
      <c r="R126" s="31">
        <v>43528</v>
      </c>
      <c r="S126" s="31">
        <v>43772</v>
      </c>
      <c r="T126" s="29">
        <v>240</v>
      </c>
      <c r="U126" s="32">
        <v>48000000</v>
      </c>
      <c r="V126" s="27" t="s">
        <v>41</v>
      </c>
      <c r="W126" s="33">
        <v>1549</v>
      </c>
      <c r="X126" s="27" t="s">
        <v>42</v>
      </c>
      <c r="Y126" s="36" t="s">
        <v>90</v>
      </c>
      <c r="Z126" s="31">
        <v>43768</v>
      </c>
      <c r="AA126" s="36" t="s">
        <v>778</v>
      </c>
      <c r="AB126" s="36" t="s">
        <v>779</v>
      </c>
      <c r="AC126" s="32">
        <v>11400000</v>
      </c>
      <c r="AD126" s="36" t="s">
        <v>90</v>
      </c>
      <c r="AE126" s="31">
        <v>43768</v>
      </c>
      <c r="AF126" s="37" t="s">
        <v>780</v>
      </c>
      <c r="AG126" s="36">
        <f>AF126+T126</f>
        <v>297</v>
      </c>
      <c r="AH126" s="34">
        <f t="shared" si="5"/>
        <v>59400000</v>
      </c>
      <c r="AI126" s="27" t="s">
        <v>58</v>
      </c>
    </row>
    <row r="127" spans="1:35" ht="60" x14ac:dyDescent="0.25">
      <c r="A127" s="26" t="s">
        <v>781</v>
      </c>
      <c r="B127" s="26" t="s">
        <v>45</v>
      </c>
      <c r="C127" s="26" t="s">
        <v>46</v>
      </c>
      <c r="D127" s="26" t="s">
        <v>782</v>
      </c>
      <c r="E127" s="27" t="s">
        <v>783</v>
      </c>
      <c r="F127" s="27" t="s">
        <v>49</v>
      </c>
      <c r="G127" s="29">
        <v>19218520</v>
      </c>
      <c r="H127" s="28"/>
      <c r="I127" s="29"/>
      <c r="J127" s="29"/>
      <c r="K127" s="29"/>
      <c r="L127" s="30"/>
      <c r="M127" s="27"/>
      <c r="N127" s="27"/>
      <c r="O127" s="27"/>
      <c r="P127" s="30" t="s">
        <v>784</v>
      </c>
      <c r="Q127" s="31">
        <v>43528</v>
      </c>
      <c r="R127" s="31">
        <v>43539</v>
      </c>
      <c r="S127" s="31">
        <v>43881</v>
      </c>
      <c r="T127" s="29">
        <v>240</v>
      </c>
      <c r="U127" s="32">
        <v>38400000</v>
      </c>
      <c r="V127" s="27" t="s">
        <v>41</v>
      </c>
      <c r="W127" s="33">
        <v>1549</v>
      </c>
      <c r="X127" s="27" t="s">
        <v>42</v>
      </c>
      <c r="Y127" s="36" t="s">
        <v>51</v>
      </c>
      <c r="Z127" s="27" t="s">
        <v>785</v>
      </c>
      <c r="AA127" s="36" t="s">
        <v>786</v>
      </c>
      <c r="AB127" s="36" t="s">
        <v>787</v>
      </c>
      <c r="AC127" s="32">
        <v>16960000</v>
      </c>
      <c r="AD127" s="36" t="s">
        <v>51</v>
      </c>
      <c r="AE127" s="27" t="s">
        <v>785</v>
      </c>
      <c r="AF127" s="37" t="s">
        <v>424</v>
      </c>
      <c r="AG127" s="36">
        <f>AF127+T127</f>
        <v>346</v>
      </c>
      <c r="AH127" s="34">
        <f t="shared" si="5"/>
        <v>55360000</v>
      </c>
      <c r="AI127" s="27" t="s">
        <v>58</v>
      </c>
    </row>
    <row r="128" spans="1:35" ht="120" x14ac:dyDescent="0.25">
      <c r="A128" s="26" t="s">
        <v>788</v>
      </c>
      <c r="B128" s="26" t="s">
        <v>45</v>
      </c>
      <c r="C128" s="26" t="s">
        <v>46</v>
      </c>
      <c r="D128" s="26" t="s">
        <v>789</v>
      </c>
      <c r="E128" s="27" t="s">
        <v>790</v>
      </c>
      <c r="F128" s="27" t="s">
        <v>49</v>
      </c>
      <c r="G128" s="29">
        <v>1023879270</v>
      </c>
      <c r="H128" s="28"/>
      <c r="I128" s="29"/>
      <c r="J128" s="29"/>
      <c r="K128" s="29"/>
      <c r="L128" s="30"/>
      <c r="M128" s="27"/>
      <c r="N128" s="27"/>
      <c r="O128" s="27"/>
      <c r="P128" s="30" t="s">
        <v>791</v>
      </c>
      <c r="Q128" s="31">
        <v>43524</v>
      </c>
      <c r="R128" s="31">
        <v>43542</v>
      </c>
      <c r="S128" s="31">
        <v>43786</v>
      </c>
      <c r="T128" s="29">
        <v>240</v>
      </c>
      <c r="U128" s="32">
        <v>36437104</v>
      </c>
      <c r="V128" s="27" t="s">
        <v>41</v>
      </c>
      <c r="W128" s="33">
        <v>1549</v>
      </c>
      <c r="X128" s="27" t="s">
        <v>42</v>
      </c>
      <c r="Y128" s="34"/>
      <c r="Z128" s="34"/>
      <c r="AA128" s="34"/>
      <c r="AB128" s="34"/>
      <c r="AC128" s="34"/>
      <c r="AD128" s="34"/>
      <c r="AE128" s="34"/>
      <c r="AF128" s="35"/>
      <c r="AG128" s="34"/>
      <c r="AH128" s="34">
        <f t="shared" si="5"/>
        <v>36437104</v>
      </c>
      <c r="AI128" s="27" t="s">
        <v>58</v>
      </c>
    </row>
    <row r="129" spans="1:35" ht="75" x14ac:dyDescent="0.25">
      <c r="A129" s="26" t="s">
        <v>792</v>
      </c>
      <c r="B129" s="26" t="s">
        <v>45</v>
      </c>
      <c r="C129" s="26" t="s">
        <v>46</v>
      </c>
      <c r="D129" s="26" t="s">
        <v>793</v>
      </c>
      <c r="E129" s="27" t="s">
        <v>794</v>
      </c>
      <c r="F129" s="27" t="s">
        <v>49</v>
      </c>
      <c r="G129" s="29">
        <v>1073509741</v>
      </c>
      <c r="H129" s="28"/>
      <c r="I129" s="29"/>
      <c r="J129" s="29"/>
      <c r="K129" s="29"/>
      <c r="L129" s="30"/>
      <c r="M129" s="27"/>
      <c r="N129" s="27"/>
      <c r="O129" s="27"/>
      <c r="P129" s="30" t="s">
        <v>795</v>
      </c>
      <c r="Q129" s="31">
        <v>43528</v>
      </c>
      <c r="R129" s="31">
        <v>43542</v>
      </c>
      <c r="S129" s="31">
        <v>43889</v>
      </c>
      <c r="T129" s="29">
        <v>240</v>
      </c>
      <c r="U129" s="32">
        <v>28918504</v>
      </c>
      <c r="V129" s="27" t="s">
        <v>41</v>
      </c>
      <c r="W129" s="33">
        <v>1549</v>
      </c>
      <c r="X129" s="27" t="s">
        <v>42</v>
      </c>
      <c r="Y129" s="36" t="s">
        <v>51</v>
      </c>
      <c r="Z129" s="27" t="s">
        <v>765</v>
      </c>
      <c r="AA129" s="36" t="s">
        <v>796</v>
      </c>
      <c r="AB129" s="36" t="s">
        <v>797</v>
      </c>
      <c r="AC129" s="32">
        <v>12410813</v>
      </c>
      <c r="AD129" s="36" t="s">
        <v>51</v>
      </c>
      <c r="AE129" s="27" t="s">
        <v>765</v>
      </c>
      <c r="AF129" s="37" t="s">
        <v>798</v>
      </c>
      <c r="AG129" s="36">
        <f>AF129+T129</f>
        <v>343</v>
      </c>
      <c r="AH129" s="34">
        <f t="shared" si="5"/>
        <v>41329317</v>
      </c>
      <c r="AI129" s="27" t="s">
        <v>58</v>
      </c>
    </row>
    <row r="130" spans="1:35" ht="180" x14ac:dyDescent="0.25">
      <c r="A130" s="26" t="s">
        <v>799</v>
      </c>
      <c r="B130" s="26" t="s">
        <v>45</v>
      </c>
      <c r="C130" s="26" t="s">
        <v>46</v>
      </c>
      <c r="D130" s="26" t="s">
        <v>800</v>
      </c>
      <c r="E130" s="27" t="s">
        <v>801</v>
      </c>
      <c r="F130" s="27" t="s">
        <v>49</v>
      </c>
      <c r="G130" s="29">
        <v>52443845</v>
      </c>
      <c r="H130" s="28"/>
      <c r="I130" s="29"/>
      <c r="J130" s="29"/>
      <c r="K130" s="29"/>
      <c r="L130" s="30"/>
      <c r="M130" s="27"/>
      <c r="N130" s="27"/>
      <c r="O130" s="27"/>
      <c r="P130" s="30" t="s">
        <v>557</v>
      </c>
      <c r="Q130" s="31">
        <v>43528</v>
      </c>
      <c r="R130" s="31">
        <v>43539</v>
      </c>
      <c r="S130" s="31">
        <v>43904</v>
      </c>
      <c r="T130" s="29">
        <v>360</v>
      </c>
      <c r="U130" s="32">
        <v>57000000</v>
      </c>
      <c r="V130" s="27" t="s">
        <v>194</v>
      </c>
      <c r="W130" s="33">
        <v>1536</v>
      </c>
      <c r="X130" s="27" t="s">
        <v>195</v>
      </c>
      <c r="Y130" s="34"/>
      <c r="Z130" s="34"/>
      <c r="AA130" s="34"/>
      <c r="AB130" s="34"/>
      <c r="AC130" s="34"/>
      <c r="AD130" s="34"/>
      <c r="AE130" s="34"/>
      <c r="AF130" s="35"/>
      <c r="AG130" s="34"/>
      <c r="AH130" s="34">
        <f t="shared" si="5"/>
        <v>57000000</v>
      </c>
      <c r="AI130" s="27" t="s">
        <v>43</v>
      </c>
    </row>
    <row r="131" spans="1:35" ht="150" x14ac:dyDescent="0.25">
      <c r="A131" s="26" t="s">
        <v>802</v>
      </c>
      <c r="B131" s="26" t="s">
        <v>45</v>
      </c>
      <c r="C131" s="26" t="s">
        <v>803</v>
      </c>
      <c r="D131" s="26" t="s">
        <v>804</v>
      </c>
      <c r="E131" s="27" t="s">
        <v>805</v>
      </c>
      <c r="F131" s="27" t="s">
        <v>38</v>
      </c>
      <c r="G131" s="29">
        <v>899999282</v>
      </c>
      <c r="H131" s="28"/>
      <c r="I131" s="29"/>
      <c r="J131" s="29"/>
      <c r="K131" s="29"/>
      <c r="L131" s="30"/>
      <c r="M131" s="27"/>
      <c r="N131" s="27"/>
      <c r="O131" s="27"/>
      <c r="P131" s="30" t="s">
        <v>806</v>
      </c>
      <c r="Q131" s="31">
        <v>43556</v>
      </c>
      <c r="R131" s="31">
        <v>43556</v>
      </c>
      <c r="S131" s="31">
        <v>43910</v>
      </c>
      <c r="T131" s="29">
        <v>270</v>
      </c>
      <c r="U131" s="32">
        <v>0</v>
      </c>
      <c r="V131" s="27" t="s">
        <v>807</v>
      </c>
      <c r="W131" s="27" t="s">
        <v>807</v>
      </c>
      <c r="X131" s="27" t="s">
        <v>807</v>
      </c>
      <c r="Y131" s="34"/>
      <c r="Z131" s="34"/>
      <c r="AA131" s="34"/>
      <c r="AB131" s="34"/>
      <c r="AC131" s="34"/>
      <c r="AD131" s="43" t="s">
        <v>90</v>
      </c>
      <c r="AE131" s="31">
        <v>43823</v>
      </c>
      <c r="AF131" s="36" t="s">
        <v>808</v>
      </c>
      <c r="AG131" s="36">
        <f>AF131+T131</f>
        <v>301</v>
      </c>
      <c r="AH131" s="34">
        <f t="shared" si="5"/>
        <v>0</v>
      </c>
      <c r="AI131" s="27" t="s">
        <v>43</v>
      </c>
    </row>
    <row r="132" spans="1:35" ht="75" x14ac:dyDescent="0.25">
      <c r="A132" s="26" t="s">
        <v>809</v>
      </c>
      <c r="B132" s="26" t="s">
        <v>45</v>
      </c>
      <c r="C132" s="26" t="s">
        <v>46</v>
      </c>
      <c r="D132" s="26" t="s">
        <v>810</v>
      </c>
      <c r="E132" s="27" t="s">
        <v>811</v>
      </c>
      <c r="F132" s="27" t="s">
        <v>49</v>
      </c>
      <c r="G132" s="29">
        <v>1032466334</v>
      </c>
      <c r="H132" s="28"/>
      <c r="I132" s="29"/>
      <c r="J132" s="29"/>
      <c r="K132" s="29"/>
      <c r="L132" s="30"/>
      <c r="M132" s="27"/>
      <c r="N132" s="27"/>
      <c r="O132" s="27"/>
      <c r="P132" s="30" t="s">
        <v>242</v>
      </c>
      <c r="Q132" s="31">
        <v>43556</v>
      </c>
      <c r="R132" s="31">
        <v>43577</v>
      </c>
      <c r="S132" s="31">
        <v>43911</v>
      </c>
      <c r="T132" s="29">
        <v>240</v>
      </c>
      <c r="U132" s="32">
        <v>38400000</v>
      </c>
      <c r="V132" s="27" t="s">
        <v>41</v>
      </c>
      <c r="W132" s="33">
        <v>1549</v>
      </c>
      <c r="X132" s="27" t="s">
        <v>42</v>
      </c>
      <c r="Y132" s="36" t="s">
        <v>90</v>
      </c>
      <c r="Z132" s="31">
        <v>43819</v>
      </c>
      <c r="AA132" s="36" t="s">
        <v>812</v>
      </c>
      <c r="AB132" s="36" t="s">
        <v>813</v>
      </c>
      <c r="AC132" s="32">
        <v>14400000</v>
      </c>
      <c r="AD132" s="43" t="s">
        <v>90</v>
      </c>
      <c r="AE132" s="31">
        <v>43819</v>
      </c>
      <c r="AF132" s="36" t="s">
        <v>100</v>
      </c>
      <c r="AG132" s="36">
        <f>AF132+T132</f>
        <v>330</v>
      </c>
      <c r="AH132" s="34">
        <f t="shared" si="5"/>
        <v>52800000</v>
      </c>
      <c r="AI132" s="27" t="s">
        <v>43</v>
      </c>
    </row>
    <row r="133" spans="1:35" ht="75" x14ac:dyDescent="0.25">
      <c r="A133" s="26" t="s">
        <v>814</v>
      </c>
      <c r="B133" s="26" t="s">
        <v>45</v>
      </c>
      <c r="C133" s="26" t="s">
        <v>46</v>
      </c>
      <c r="D133" s="26" t="s">
        <v>815</v>
      </c>
      <c r="E133" s="27" t="s">
        <v>816</v>
      </c>
      <c r="F133" s="27" t="s">
        <v>49</v>
      </c>
      <c r="G133" s="29">
        <v>80372860</v>
      </c>
      <c r="H133" s="28"/>
      <c r="I133" s="29"/>
      <c r="J133" s="29"/>
      <c r="K133" s="29"/>
      <c r="L133" s="30"/>
      <c r="M133" s="27"/>
      <c r="N133" s="27"/>
      <c r="O133" s="27"/>
      <c r="P133" s="30" t="s">
        <v>817</v>
      </c>
      <c r="Q133" s="31">
        <v>43558</v>
      </c>
      <c r="R133" s="31">
        <v>43564</v>
      </c>
      <c r="S133" s="31">
        <v>43830</v>
      </c>
      <c r="T133" s="29">
        <v>240</v>
      </c>
      <c r="U133" s="32">
        <v>40000000</v>
      </c>
      <c r="V133" s="27" t="s">
        <v>41</v>
      </c>
      <c r="W133" s="33">
        <v>1549</v>
      </c>
      <c r="X133" s="27" t="s">
        <v>42</v>
      </c>
      <c r="Y133" s="36" t="s">
        <v>90</v>
      </c>
      <c r="Z133" s="31">
        <v>43805</v>
      </c>
      <c r="AA133" s="36" t="s">
        <v>818</v>
      </c>
      <c r="AB133" s="36" t="s">
        <v>819</v>
      </c>
      <c r="AC133" s="32">
        <v>3833333</v>
      </c>
      <c r="AD133" s="43" t="s">
        <v>90</v>
      </c>
      <c r="AE133" s="31">
        <v>43805</v>
      </c>
      <c r="AF133" s="36" t="s">
        <v>820</v>
      </c>
      <c r="AG133" s="36">
        <f>AF133+T133</f>
        <v>263</v>
      </c>
      <c r="AH133" s="34">
        <f t="shared" si="5"/>
        <v>43833333</v>
      </c>
      <c r="AI133" s="27" t="s">
        <v>58</v>
      </c>
    </row>
    <row r="134" spans="1:35" ht="60" x14ac:dyDescent="0.25">
      <c r="A134" s="26" t="s">
        <v>821</v>
      </c>
      <c r="B134" s="26" t="s">
        <v>45</v>
      </c>
      <c r="C134" s="26" t="s">
        <v>46</v>
      </c>
      <c r="D134" s="26" t="s">
        <v>822</v>
      </c>
      <c r="E134" s="27" t="s">
        <v>823</v>
      </c>
      <c r="F134" s="27" t="s">
        <v>49</v>
      </c>
      <c r="G134" s="29">
        <v>1032472000</v>
      </c>
      <c r="H134" s="28"/>
      <c r="I134" s="29"/>
      <c r="J134" s="29"/>
      <c r="K134" s="29"/>
      <c r="L134" s="38" t="s">
        <v>824</v>
      </c>
      <c r="M134" s="27" t="s">
        <v>49</v>
      </c>
      <c r="N134" s="29">
        <v>1022360143</v>
      </c>
      <c r="O134" s="31">
        <v>43685</v>
      </c>
      <c r="P134" s="30" t="s">
        <v>825</v>
      </c>
      <c r="Q134" s="31">
        <v>43558</v>
      </c>
      <c r="R134" s="31">
        <v>43565</v>
      </c>
      <c r="S134" s="31">
        <v>43840</v>
      </c>
      <c r="T134" s="29">
        <v>240</v>
      </c>
      <c r="U134" s="32">
        <v>40000000</v>
      </c>
      <c r="V134" s="27" t="s">
        <v>41</v>
      </c>
      <c r="W134" s="33">
        <v>1549</v>
      </c>
      <c r="X134" s="27" t="s">
        <v>42</v>
      </c>
      <c r="Y134" s="36" t="s">
        <v>90</v>
      </c>
      <c r="Z134" s="31">
        <v>43808</v>
      </c>
      <c r="AA134" s="36" t="s">
        <v>826</v>
      </c>
      <c r="AB134" s="36" t="s">
        <v>827</v>
      </c>
      <c r="AC134" s="32">
        <v>5166666</v>
      </c>
      <c r="AD134" s="43" t="s">
        <v>90</v>
      </c>
      <c r="AE134" s="31">
        <v>43808</v>
      </c>
      <c r="AF134" s="36" t="s">
        <v>808</v>
      </c>
      <c r="AG134" s="36">
        <f>AF134+T134</f>
        <v>271</v>
      </c>
      <c r="AH134" s="34">
        <f t="shared" ref="AH134:AH197" si="7">U134+AC134</f>
        <v>45166666</v>
      </c>
      <c r="AI134" s="27" t="s">
        <v>58</v>
      </c>
    </row>
    <row r="135" spans="1:35" ht="60" x14ac:dyDescent="0.25">
      <c r="A135" s="26" t="s">
        <v>828</v>
      </c>
      <c r="B135" s="26" t="s">
        <v>45</v>
      </c>
      <c r="C135" s="26" t="s">
        <v>46</v>
      </c>
      <c r="D135" s="26" t="s">
        <v>829</v>
      </c>
      <c r="E135" s="27" t="s">
        <v>830</v>
      </c>
      <c r="F135" s="27" t="s">
        <v>49</v>
      </c>
      <c r="G135" s="29">
        <v>79642668</v>
      </c>
      <c r="H135" s="28"/>
      <c r="I135" s="29"/>
      <c r="J135" s="29"/>
      <c r="K135" s="29"/>
      <c r="L135" s="30"/>
      <c r="M135" s="27"/>
      <c r="N135" s="27"/>
      <c r="O135" s="27"/>
      <c r="P135" s="30" t="s">
        <v>831</v>
      </c>
      <c r="Q135" s="31">
        <v>43565</v>
      </c>
      <c r="R135" s="31">
        <v>43566</v>
      </c>
      <c r="S135" s="31">
        <v>43809</v>
      </c>
      <c r="T135" s="29">
        <v>240</v>
      </c>
      <c r="U135" s="32">
        <v>39200000</v>
      </c>
      <c r="V135" s="27" t="s">
        <v>41</v>
      </c>
      <c r="W135" s="33">
        <v>1549</v>
      </c>
      <c r="X135" s="27" t="s">
        <v>42</v>
      </c>
      <c r="Y135" s="34"/>
      <c r="Z135" s="34"/>
      <c r="AA135" s="34"/>
      <c r="AB135" s="34"/>
      <c r="AC135" s="34"/>
      <c r="AD135" s="34"/>
      <c r="AE135" s="34"/>
      <c r="AF135" s="35"/>
      <c r="AG135" s="34"/>
      <c r="AH135" s="34">
        <f t="shared" si="7"/>
        <v>39200000</v>
      </c>
      <c r="AI135" s="27" t="s">
        <v>58</v>
      </c>
    </row>
    <row r="136" spans="1:35" ht="105" x14ac:dyDescent="0.25">
      <c r="A136" s="26" t="s">
        <v>832</v>
      </c>
      <c r="B136" s="26" t="s">
        <v>45</v>
      </c>
      <c r="C136" s="26" t="s">
        <v>46</v>
      </c>
      <c r="D136" s="26" t="s">
        <v>833</v>
      </c>
      <c r="E136" s="27" t="s">
        <v>834</v>
      </c>
      <c r="F136" s="27" t="s">
        <v>49</v>
      </c>
      <c r="G136" s="29">
        <v>53116421</v>
      </c>
      <c r="H136" s="28"/>
      <c r="I136" s="29"/>
      <c r="J136" s="29"/>
      <c r="K136" s="29"/>
      <c r="L136" s="38" t="s">
        <v>835</v>
      </c>
      <c r="M136" s="27" t="s">
        <v>78</v>
      </c>
      <c r="N136" s="27">
        <v>1023016773</v>
      </c>
      <c r="O136" s="31">
        <v>43581</v>
      </c>
      <c r="P136" s="30" t="s">
        <v>836</v>
      </c>
      <c r="Q136" s="31">
        <v>43565</v>
      </c>
      <c r="R136" s="31">
        <v>43581</v>
      </c>
      <c r="S136" s="31">
        <v>43915</v>
      </c>
      <c r="T136" s="29">
        <v>240</v>
      </c>
      <c r="U136" s="32">
        <v>23200000</v>
      </c>
      <c r="V136" s="27" t="s">
        <v>41</v>
      </c>
      <c r="W136" s="33">
        <v>1549</v>
      </c>
      <c r="X136" s="27" t="s">
        <v>42</v>
      </c>
      <c r="Y136" s="36" t="s">
        <v>90</v>
      </c>
      <c r="Z136" s="31">
        <v>43823</v>
      </c>
      <c r="AA136" s="36" t="s">
        <v>837</v>
      </c>
      <c r="AB136" s="36" t="s">
        <v>838</v>
      </c>
      <c r="AC136" s="32">
        <v>8700000</v>
      </c>
      <c r="AD136" s="43" t="s">
        <v>51</v>
      </c>
      <c r="AE136" s="27" t="s">
        <v>839</v>
      </c>
      <c r="AF136" s="36" t="s">
        <v>840</v>
      </c>
      <c r="AG136" s="36">
        <f>AF136+T136</f>
        <v>370</v>
      </c>
      <c r="AH136" s="34">
        <f t="shared" si="7"/>
        <v>31900000</v>
      </c>
      <c r="AI136" s="27" t="s">
        <v>43</v>
      </c>
    </row>
    <row r="137" spans="1:35" ht="60" x14ac:dyDescent="0.25">
      <c r="A137" s="26" t="s">
        <v>841</v>
      </c>
      <c r="B137" s="26" t="s">
        <v>45</v>
      </c>
      <c r="C137" s="26" t="s">
        <v>46</v>
      </c>
      <c r="D137" s="26" t="s">
        <v>842</v>
      </c>
      <c r="E137" s="27" t="s">
        <v>843</v>
      </c>
      <c r="F137" s="27" t="s">
        <v>49</v>
      </c>
      <c r="G137" s="29">
        <v>52333996</v>
      </c>
      <c r="H137" s="28"/>
      <c r="I137" s="29"/>
      <c r="J137" s="29"/>
      <c r="K137" s="29"/>
      <c r="L137" s="30"/>
      <c r="M137" s="27"/>
      <c r="N137" s="27"/>
      <c r="O137" s="27"/>
      <c r="P137" s="30" t="s">
        <v>844</v>
      </c>
      <c r="Q137" s="31">
        <v>43565</v>
      </c>
      <c r="R137" s="31">
        <v>43567</v>
      </c>
      <c r="S137" s="31">
        <v>43851</v>
      </c>
      <c r="T137" s="29">
        <v>240</v>
      </c>
      <c r="U137" s="32">
        <v>40000000</v>
      </c>
      <c r="V137" s="27" t="s">
        <v>41</v>
      </c>
      <c r="W137" s="33">
        <v>1549</v>
      </c>
      <c r="X137" s="27" t="s">
        <v>42</v>
      </c>
      <c r="Y137" s="36" t="s">
        <v>90</v>
      </c>
      <c r="Z137" s="31">
        <v>43810</v>
      </c>
      <c r="AA137" s="36" t="s">
        <v>845</v>
      </c>
      <c r="AB137" s="36" t="s">
        <v>846</v>
      </c>
      <c r="AC137" s="32">
        <v>6666666</v>
      </c>
      <c r="AD137" s="43" t="s">
        <v>90</v>
      </c>
      <c r="AE137" s="31">
        <v>43810</v>
      </c>
      <c r="AF137" s="36" t="s">
        <v>847</v>
      </c>
      <c r="AG137" s="36">
        <f>AF137+T137</f>
        <v>280</v>
      </c>
      <c r="AH137" s="34">
        <f t="shared" si="7"/>
        <v>46666666</v>
      </c>
      <c r="AI137" s="27" t="s">
        <v>58</v>
      </c>
    </row>
    <row r="138" spans="1:35" ht="60" x14ac:dyDescent="0.25">
      <c r="A138" s="26" t="s">
        <v>848</v>
      </c>
      <c r="B138" s="26" t="s">
        <v>849</v>
      </c>
      <c r="C138" s="26" t="s">
        <v>46</v>
      </c>
      <c r="D138" s="26" t="s">
        <v>850</v>
      </c>
      <c r="E138" s="27" t="s">
        <v>851</v>
      </c>
      <c r="F138" s="27" t="s">
        <v>38</v>
      </c>
      <c r="G138" s="29">
        <v>900937079</v>
      </c>
      <c r="H138" s="28"/>
      <c r="I138" s="29"/>
      <c r="J138" s="29"/>
      <c r="K138" s="29"/>
      <c r="L138" s="30"/>
      <c r="M138" s="27"/>
      <c r="N138" s="27"/>
      <c r="O138" s="27"/>
      <c r="P138" s="30" t="s">
        <v>852</v>
      </c>
      <c r="Q138" s="31">
        <v>43578</v>
      </c>
      <c r="R138" s="31">
        <v>43581</v>
      </c>
      <c r="S138" s="31">
        <v>43610</v>
      </c>
      <c r="T138" s="29">
        <v>30</v>
      </c>
      <c r="U138" s="32">
        <v>13762000</v>
      </c>
      <c r="V138" s="27" t="s">
        <v>853</v>
      </c>
      <c r="W138" s="33">
        <v>1550</v>
      </c>
      <c r="X138" s="27" t="s">
        <v>854</v>
      </c>
      <c r="Y138" s="34"/>
      <c r="Z138" s="34"/>
      <c r="AA138" s="34"/>
      <c r="AB138" s="34"/>
      <c r="AC138" s="34"/>
      <c r="AD138" s="34"/>
      <c r="AE138" s="34"/>
      <c r="AF138" s="35"/>
      <c r="AG138" s="34"/>
      <c r="AH138" s="34">
        <f t="shared" si="7"/>
        <v>13762000</v>
      </c>
      <c r="AI138" s="27" t="s">
        <v>58</v>
      </c>
    </row>
    <row r="139" spans="1:35" ht="75" x14ac:dyDescent="0.25">
      <c r="A139" s="26" t="s">
        <v>855</v>
      </c>
      <c r="B139" s="26" t="s">
        <v>856</v>
      </c>
      <c r="C139" s="26" t="s">
        <v>46</v>
      </c>
      <c r="D139" s="26" t="s">
        <v>857</v>
      </c>
      <c r="E139" s="27" t="s">
        <v>858</v>
      </c>
      <c r="F139" s="27" t="s">
        <v>49</v>
      </c>
      <c r="G139" s="29">
        <v>80055254</v>
      </c>
      <c r="H139" s="28"/>
      <c r="I139" s="29"/>
      <c r="J139" s="29"/>
      <c r="K139" s="29"/>
      <c r="L139" s="30"/>
      <c r="M139" s="27"/>
      <c r="N139" s="27"/>
      <c r="O139" s="27"/>
      <c r="P139" s="30" t="s">
        <v>859</v>
      </c>
      <c r="Q139" s="31">
        <v>43565</v>
      </c>
      <c r="R139" s="31">
        <v>43566</v>
      </c>
      <c r="S139" s="31">
        <v>43930</v>
      </c>
      <c r="T139" s="29">
        <v>240</v>
      </c>
      <c r="U139" s="32">
        <v>38400000</v>
      </c>
      <c r="V139" s="27" t="s">
        <v>41</v>
      </c>
      <c r="W139" s="33">
        <v>1549</v>
      </c>
      <c r="X139" s="27" t="s">
        <v>42</v>
      </c>
      <c r="Y139" s="36" t="s">
        <v>51</v>
      </c>
      <c r="Z139" s="27" t="s">
        <v>860</v>
      </c>
      <c r="AA139" s="36" t="s">
        <v>861</v>
      </c>
      <c r="AB139" s="36" t="s">
        <v>862</v>
      </c>
      <c r="AC139" s="32">
        <v>19200000</v>
      </c>
      <c r="AD139" s="43" t="s">
        <v>51</v>
      </c>
      <c r="AE139" s="27" t="s">
        <v>863</v>
      </c>
      <c r="AF139" s="26">
        <f>41+79</f>
        <v>120</v>
      </c>
      <c r="AG139" s="36">
        <f>AF139+T139</f>
        <v>360</v>
      </c>
      <c r="AH139" s="34">
        <f t="shared" si="7"/>
        <v>57600000</v>
      </c>
      <c r="AI139" s="27" t="s">
        <v>43</v>
      </c>
    </row>
    <row r="140" spans="1:35" ht="60" x14ac:dyDescent="0.25">
      <c r="A140" s="26" t="s">
        <v>864</v>
      </c>
      <c r="B140" s="26" t="s">
        <v>45</v>
      </c>
      <c r="C140" s="26" t="s">
        <v>46</v>
      </c>
      <c r="D140" s="26" t="s">
        <v>865</v>
      </c>
      <c r="E140" s="27" t="s">
        <v>866</v>
      </c>
      <c r="F140" s="27" t="s">
        <v>49</v>
      </c>
      <c r="G140" s="29">
        <v>79542363</v>
      </c>
      <c r="H140" s="28"/>
      <c r="I140" s="29"/>
      <c r="J140" s="29"/>
      <c r="K140" s="29"/>
      <c r="L140" s="30"/>
      <c r="M140" s="27"/>
      <c r="N140" s="27"/>
      <c r="O140" s="27"/>
      <c r="P140" s="30" t="s">
        <v>867</v>
      </c>
      <c r="Q140" s="31">
        <v>43565</v>
      </c>
      <c r="R140" s="31">
        <v>43566</v>
      </c>
      <c r="S140" s="31">
        <v>43851</v>
      </c>
      <c r="T140" s="29">
        <v>240</v>
      </c>
      <c r="U140" s="32">
        <v>40000000</v>
      </c>
      <c r="V140" s="27" t="s">
        <v>41</v>
      </c>
      <c r="W140" s="33">
        <v>1549</v>
      </c>
      <c r="X140" s="27" t="s">
        <v>42</v>
      </c>
      <c r="Y140" s="36" t="s">
        <v>90</v>
      </c>
      <c r="Z140" s="31">
        <v>43809</v>
      </c>
      <c r="AA140" s="36" t="s">
        <v>868</v>
      </c>
      <c r="AB140" s="36" t="s">
        <v>869</v>
      </c>
      <c r="AC140" s="32">
        <v>6833333</v>
      </c>
      <c r="AD140" s="43" t="s">
        <v>90</v>
      </c>
      <c r="AE140" s="31">
        <v>43809</v>
      </c>
      <c r="AF140" s="26">
        <v>41</v>
      </c>
      <c r="AG140" s="36">
        <f>AF140+T140</f>
        <v>281</v>
      </c>
      <c r="AH140" s="34">
        <f t="shared" si="7"/>
        <v>46833333</v>
      </c>
      <c r="AI140" s="27" t="s">
        <v>58</v>
      </c>
    </row>
    <row r="141" spans="1:35" ht="90" x14ac:dyDescent="0.25">
      <c r="A141" s="26" t="s">
        <v>870</v>
      </c>
      <c r="B141" s="26" t="s">
        <v>45</v>
      </c>
      <c r="C141" s="26" t="s">
        <v>46</v>
      </c>
      <c r="D141" s="26" t="s">
        <v>871</v>
      </c>
      <c r="E141" s="27" t="s">
        <v>872</v>
      </c>
      <c r="F141" s="27" t="s">
        <v>49</v>
      </c>
      <c r="G141" s="29">
        <v>1022375414</v>
      </c>
      <c r="H141" s="28"/>
      <c r="I141" s="29"/>
      <c r="J141" s="29"/>
      <c r="K141" s="29"/>
      <c r="L141" s="30"/>
      <c r="M141" s="27"/>
      <c r="N141" s="27"/>
      <c r="O141" s="27"/>
      <c r="P141" s="30" t="s">
        <v>535</v>
      </c>
      <c r="Q141" s="31">
        <v>43565</v>
      </c>
      <c r="R141" s="31">
        <v>43566</v>
      </c>
      <c r="S141" s="31">
        <v>43851</v>
      </c>
      <c r="T141" s="29">
        <v>240</v>
      </c>
      <c r="U141" s="32">
        <v>36800000</v>
      </c>
      <c r="V141" s="27" t="s">
        <v>41</v>
      </c>
      <c r="W141" s="33">
        <v>1549</v>
      </c>
      <c r="X141" s="27" t="s">
        <v>42</v>
      </c>
      <c r="Y141" s="36" t="s">
        <v>90</v>
      </c>
      <c r="Z141" s="31">
        <v>43809</v>
      </c>
      <c r="AA141" s="36" t="s">
        <v>873</v>
      </c>
      <c r="AB141" s="36" t="s">
        <v>874</v>
      </c>
      <c r="AC141" s="32">
        <v>6286666</v>
      </c>
      <c r="AD141" s="43" t="s">
        <v>90</v>
      </c>
      <c r="AE141" s="31">
        <v>43809</v>
      </c>
      <c r="AF141" s="26">
        <v>41</v>
      </c>
      <c r="AG141" s="36">
        <f>AF141+T141</f>
        <v>281</v>
      </c>
      <c r="AH141" s="34">
        <f t="shared" si="7"/>
        <v>43086666</v>
      </c>
      <c r="AI141" s="27" t="s">
        <v>58</v>
      </c>
    </row>
    <row r="142" spans="1:35" ht="75" x14ac:dyDescent="0.25">
      <c r="A142" s="26" t="s">
        <v>875</v>
      </c>
      <c r="B142" s="26" t="s">
        <v>45</v>
      </c>
      <c r="C142" s="26" t="s">
        <v>46</v>
      </c>
      <c r="D142" s="26" t="s">
        <v>876</v>
      </c>
      <c r="E142" s="27" t="s">
        <v>877</v>
      </c>
      <c r="F142" s="27" t="s">
        <v>49</v>
      </c>
      <c r="G142" s="29">
        <v>1097332656</v>
      </c>
      <c r="H142" s="28"/>
      <c r="I142" s="29"/>
      <c r="J142" s="29"/>
      <c r="K142" s="29"/>
      <c r="L142" s="30"/>
      <c r="M142" s="27"/>
      <c r="N142" s="27"/>
      <c r="O142" s="27"/>
      <c r="P142" s="30" t="s">
        <v>878</v>
      </c>
      <c r="Q142" s="31">
        <v>43565</v>
      </c>
      <c r="R142" s="31">
        <v>43566</v>
      </c>
      <c r="S142" s="31">
        <v>43851</v>
      </c>
      <c r="T142" s="29">
        <v>240</v>
      </c>
      <c r="U142" s="32">
        <v>28000000</v>
      </c>
      <c r="V142" s="27" t="s">
        <v>41</v>
      </c>
      <c r="W142" s="33">
        <v>1549</v>
      </c>
      <c r="X142" s="27" t="s">
        <v>42</v>
      </c>
      <c r="Y142" s="36" t="s">
        <v>90</v>
      </c>
      <c r="Z142" s="31">
        <v>43809</v>
      </c>
      <c r="AA142" s="36" t="s">
        <v>845</v>
      </c>
      <c r="AB142" s="36" t="s">
        <v>846</v>
      </c>
      <c r="AC142" s="32">
        <v>4783333</v>
      </c>
      <c r="AD142" s="43" t="s">
        <v>90</v>
      </c>
      <c r="AE142" s="31">
        <v>43810</v>
      </c>
      <c r="AF142" s="26">
        <v>41</v>
      </c>
      <c r="AG142" s="36">
        <f>AF142+T142</f>
        <v>281</v>
      </c>
      <c r="AH142" s="34">
        <f t="shared" si="7"/>
        <v>32783333</v>
      </c>
      <c r="AI142" s="27" t="s">
        <v>58</v>
      </c>
    </row>
    <row r="143" spans="1:35" ht="60" x14ac:dyDescent="0.25">
      <c r="A143" s="26" t="s">
        <v>879</v>
      </c>
      <c r="B143" s="26" t="s">
        <v>45</v>
      </c>
      <c r="C143" s="26" t="s">
        <v>46</v>
      </c>
      <c r="D143" s="26" t="s">
        <v>880</v>
      </c>
      <c r="E143" s="27" t="s">
        <v>881</v>
      </c>
      <c r="F143" s="27" t="s">
        <v>49</v>
      </c>
      <c r="G143" s="29">
        <v>52448847</v>
      </c>
      <c r="H143" s="28"/>
      <c r="I143" s="29"/>
      <c r="J143" s="29"/>
      <c r="K143" s="29"/>
      <c r="L143" s="30"/>
      <c r="M143" s="27"/>
      <c r="N143" s="27"/>
      <c r="O143" s="27"/>
      <c r="P143" s="30" t="s">
        <v>882</v>
      </c>
      <c r="Q143" s="31">
        <v>43566</v>
      </c>
      <c r="R143" s="31">
        <v>43570</v>
      </c>
      <c r="S143" s="31">
        <v>43818</v>
      </c>
      <c r="T143" s="29">
        <v>240</v>
      </c>
      <c r="U143" s="32">
        <v>40000000</v>
      </c>
      <c r="V143" s="27" t="s">
        <v>41</v>
      </c>
      <c r="W143" s="33">
        <v>1549</v>
      </c>
      <c r="X143" s="27" t="s">
        <v>42</v>
      </c>
      <c r="Y143" s="34"/>
      <c r="Z143" s="34"/>
      <c r="AA143" s="34"/>
      <c r="AB143" s="34"/>
      <c r="AC143" s="34"/>
      <c r="AD143" s="34"/>
      <c r="AE143" s="34"/>
      <c r="AF143" s="35"/>
      <c r="AG143" s="34"/>
      <c r="AH143" s="34">
        <f t="shared" si="7"/>
        <v>40000000</v>
      </c>
      <c r="AI143" s="27" t="s">
        <v>58</v>
      </c>
    </row>
    <row r="144" spans="1:35" ht="75" x14ac:dyDescent="0.25">
      <c r="A144" s="26" t="s">
        <v>883</v>
      </c>
      <c r="B144" s="26" t="s">
        <v>45</v>
      </c>
      <c r="C144" s="26" t="s">
        <v>46</v>
      </c>
      <c r="D144" s="26" t="s">
        <v>884</v>
      </c>
      <c r="E144" s="27" t="s">
        <v>885</v>
      </c>
      <c r="F144" s="27" t="s">
        <v>49</v>
      </c>
      <c r="G144" s="29">
        <v>1121873789</v>
      </c>
      <c r="H144" s="28"/>
      <c r="I144" s="29"/>
      <c r="J144" s="29"/>
      <c r="K144" s="29"/>
      <c r="L144" s="30"/>
      <c r="M144" s="27"/>
      <c r="N144" s="27"/>
      <c r="O144" s="27"/>
      <c r="P144" s="30" t="s">
        <v>886</v>
      </c>
      <c r="Q144" s="31">
        <v>43566</v>
      </c>
      <c r="R144" s="31">
        <v>43577</v>
      </c>
      <c r="S144" s="31">
        <v>43851</v>
      </c>
      <c r="T144" s="29">
        <v>240</v>
      </c>
      <c r="U144" s="32">
        <v>40000000</v>
      </c>
      <c r="V144" s="27" t="s">
        <v>41</v>
      </c>
      <c r="W144" s="33">
        <v>1549</v>
      </c>
      <c r="X144" s="27" t="s">
        <v>42</v>
      </c>
      <c r="Y144" s="36" t="s">
        <v>90</v>
      </c>
      <c r="Z144" s="31">
        <v>43818</v>
      </c>
      <c r="AA144" s="36" t="s">
        <v>887</v>
      </c>
      <c r="AB144" s="36" t="s">
        <v>888</v>
      </c>
      <c r="AC144" s="32">
        <v>5000000</v>
      </c>
      <c r="AD144" s="43" t="s">
        <v>90</v>
      </c>
      <c r="AE144" s="31">
        <v>43818</v>
      </c>
      <c r="AF144" s="26">
        <v>30</v>
      </c>
      <c r="AG144" s="36">
        <f t="shared" ref="AG144:AG150" si="8">AF144+T144</f>
        <v>270</v>
      </c>
      <c r="AH144" s="34">
        <f t="shared" si="7"/>
        <v>45000000</v>
      </c>
      <c r="AI144" s="27" t="s">
        <v>58</v>
      </c>
    </row>
    <row r="145" spans="1:35" ht="105" x14ac:dyDescent="0.25">
      <c r="A145" s="26" t="s">
        <v>889</v>
      </c>
      <c r="B145" s="26" t="s">
        <v>45</v>
      </c>
      <c r="C145" s="26" t="s">
        <v>46</v>
      </c>
      <c r="D145" s="26" t="s">
        <v>890</v>
      </c>
      <c r="E145" s="27" t="s">
        <v>891</v>
      </c>
      <c r="F145" s="27" t="s">
        <v>49</v>
      </c>
      <c r="G145" s="29">
        <v>19398360</v>
      </c>
      <c r="H145" s="28"/>
      <c r="I145" s="29"/>
      <c r="J145" s="29"/>
      <c r="K145" s="29"/>
      <c r="L145" s="30"/>
      <c r="M145" s="27"/>
      <c r="N145" s="27"/>
      <c r="O145" s="27"/>
      <c r="P145" s="30" t="s">
        <v>892</v>
      </c>
      <c r="Q145" s="31">
        <v>43566</v>
      </c>
      <c r="R145" s="31">
        <v>43587</v>
      </c>
      <c r="S145" s="31">
        <v>43891</v>
      </c>
      <c r="T145" s="29">
        <v>240</v>
      </c>
      <c r="U145" s="32">
        <v>39200000</v>
      </c>
      <c r="V145" s="27" t="s">
        <v>41</v>
      </c>
      <c r="W145" s="33">
        <v>1549</v>
      </c>
      <c r="X145" s="27" t="s">
        <v>42</v>
      </c>
      <c r="Y145" s="36" t="s">
        <v>90</v>
      </c>
      <c r="Z145" s="31">
        <v>43826</v>
      </c>
      <c r="AA145" s="36" t="s">
        <v>893</v>
      </c>
      <c r="AB145" s="36" t="s">
        <v>894</v>
      </c>
      <c r="AC145" s="32">
        <v>9800000</v>
      </c>
      <c r="AD145" s="43" t="s">
        <v>90</v>
      </c>
      <c r="AE145" s="31">
        <v>43826</v>
      </c>
      <c r="AF145" s="26">
        <v>60</v>
      </c>
      <c r="AG145" s="36">
        <f t="shared" si="8"/>
        <v>300</v>
      </c>
      <c r="AH145" s="34">
        <f t="shared" si="7"/>
        <v>49000000</v>
      </c>
      <c r="AI145" s="27" t="s">
        <v>43</v>
      </c>
    </row>
    <row r="146" spans="1:35" ht="75" x14ac:dyDescent="0.25">
      <c r="A146" s="26" t="s">
        <v>895</v>
      </c>
      <c r="B146" s="26" t="s">
        <v>45</v>
      </c>
      <c r="C146" s="26" t="s">
        <v>46</v>
      </c>
      <c r="D146" s="26" t="s">
        <v>896</v>
      </c>
      <c r="E146" s="27" t="s">
        <v>897</v>
      </c>
      <c r="F146" s="27" t="s">
        <v>49</v>
      </c>
      <c r="G146" s="29">
        <v>22474856</v>
      </c>
      <c r="H146" s="28"/>
      <c r="I146" s="29"/>
      <c r="J146" s="29"/>
      <c r="K146" s="29"/>
      <c r="L146" s="30"/>
      <c r="M146" s="27"/>
      <c r="N146" s="27"/>
      <c r="O146" s="27"/>
      <c r="P146" s="30" t="s">
        <v>898</v>
      </c>
      <c r="Q146" s="31">
        <v>43566</v>
      </c>
      <c r="R146" s="31">
        <v>43566</v>
      </c>
      <c r="S146" s="31">
        <v>43830</v>
      </c>
      <c r="T146" s="29">
        <v>240</v>
      </c>
      <c r="U146" s="32">
        <v>18000000</v>
      </c>
      <c r="V146" s="27" t="s">
        <v>41</v>
      </c>
      <c r="W146" s="33">
        <v>1549</v>
      </c>
      <c r="X146" s="27" t="s">
        <v>42</v>
      </c>
      <c r="Y146" s="36" t="s">
        <v>90</v>
      </c>
      <c r="Z146" s="31">
        <v>43809</v>
      </c>
      <c r="AA146" s="36" t="s">
        <v>899</v>
      </c>
      <c r="AB146" s="36" t="s">
        <v>900</v>
      </c>
      <c r="AC146" s="32">
        <v>1575000</v>
      </c>
      <c r="AD146" s="43" t="s">
        <v>90</v>
      </c>
      <c r="AE146" s="31">
        <v>43809</v>
      </c>
      <c r="AF146" s="26">
        <v>21</v>
      </c>
      <c r="AG146" s="36">
        <f t="shared" si="8"/>
        <v>261</v>
      </c>
      <c r="AH146" s="34">
        <f t="shared" si="7"/>
        <v>19575000</v>
      </c>
      <c r="AI146" s="27" t="s">
        <v>58</v>
      </c>
    </row>
    <row r="147" spans="1:35" ht="105" x14ac:dyDescent="0.25">
      <c r="A147" s="26" t="s">
        <v>901</v>
      </c>
      <c r="B147" s="26" t="s">
        <v>902</v>
      </c>
      <c r="C147" s="26" t="s">
        <v>46</v>
      </c>
      <c r="D147" s="26">
        <v>37221</v>
      </c>
      <c r="E147" s="27" t="s">
        <v>903</v>
      </c>
      <c r="F147" s="27" t="s">
        <v>38</v>
      </c>
      <c r="G147" s="29">
        <v>807003866</v>
      </c>
      <c r="H147" s="28"/>
      <c r="I147" s="29"/>
      <c r="J147" s="29"/>
      <c r="K147" s="29"/>
      <c r="L147" s="30"/>
      <c r="M147" s="27"/>
      <c r="N147" s="27"/>
      <c r="O147" s="27"/>
      <c r="P147" s="30" t="s">
        <v>904</v>
      </c>
      <c r="Q147" s="31">
        <v>43570</v>
      </c>
      <c r="R147" s="31">
        <v>43572</v>
      </c>
      <c r="S147" s="44">
        <v>43877</v>
      </c>
      <c r="T147" s="29">
        <v>210</v>
      </c>
      <c r="U147" s="32">
        <v>84000000</v>
      </c>
      <c r="V147" s="27" t="s">
        <v>905</v>
      </c>
      <c r="W147" s="33">
        <v>2</v>
      </c>
      <c r="X147" s="27" t="s">
        <v>906</v>
      </c>
      <c r="Y147" s="36" t="s">
        <v>51</v>
      </c>
      <c r="Z147" s="31">
        <v>43801</v>
      </c>
      <c r="AA147" s="36" t="s">
        <v>907</v>
      </c>
      <c r="AB147" s="36" t="s">
        <v>908</v>
      </c>
      <c r="AC147" s="34">
        <f>11158004+28463946</f>
        <v>39621950</v>
      </c>
      <c r="AD147" s="26">
        <v>1</v>
      </c>
      <c r="AE147" s="31">
        <v>43801</v>
      </c>
      <c r="AF147" s="26">
        <v>27</v>
      </c>
      <c r="AG147" s="36">
        <f t="shared" si="8"/>
        <v>237</v>
      </c>
      <c r="AH147" s="34">
        <f t="shared" si="7"/>
        <v>123621950</v>
      </c>
      <c r="AI147" s="27" t="s">
        <v>58</v>
      </c>
    </row>
    <row r="148" spans="1:35" ht="105" x14ac:dyDescent="0.25">
      <c r="A148" s="26" t="s">
        <v>909</v>
      </c>
      <c r="B148" s="26" t="s">
        <v>45</v>
      </c>
      <c r="C148" s="26" t="s">
        <v>46</v>
      </c>
      <c r="D148" s="26" t="s">
        <v>910</v>
      </c>
      <c r="E148" s="27" t="s">
        <v>911</v>
      </c>
      <c r="F148" s="27" t="s">
        <v>49</v>
      </c>
      <c r="G148" s="29">
        <v>3251276</v>
      </c>
      <c r="H148" s="28"/>
      <c r="I148" s="29"/>
      <c r="J148" s="29"/>
      <c r="K148" s="29"/>
      <c r="L148" s="38" t="s">
        <v>912</v>
      </c>
      <c r="M148" s="29" t="s">
        <v>78</v>
      </c>
      <c r="N148" s="29" t="s">
        <v>913</v>
      </c>
      <c r="O148" s="27" t="s">
        <v>914</v>
      </c>
      <c r="P148" s="30" t="s">
        <v>915</v>
      </c>
      <c r="Q148" s="31">
        <v>43567</v>
      </c>
      <c r="R148" s="31">
        <v>43567</v>
      </c>
      <c r="S148" s="31">
        <v>43845</v>
      </c>
      <c r="T148" s="29">
        <v>240</v>
      </c>
      <c r="U148" s="32">
        <v>38400000</v>
      </c>
      <c r="V148" s="27" t="s">
        <v>41</v>
      </c>
      <c r="W148" s="33">
        <v>1549</v>
      </c>
      <c r="X148" s="27" t="s">
        <v>42</v>
      </c>
      <c r="Y148" s="36" t="s">
        <v>90</v>
      </c>
      <c r="Z148" s="31">
        <v>43810</v>
      </c>
      <c r="AA148" s="36" t="s">
        <v>916</v>
      </c>
      <c r="AB148" s="36" t="s">
        <v>917</v>
      </c>
      <c r="AC148" s="34">
        <v>5440000</v>
      </c>
      <c r="AD148" s="26">
        <v>1</v>
      </c>
      <c r="AE148" s="31">
        <v>43810</v>
      </c>
      <c r="AF148" s="36" t="s">
        <v>918</v>
      </c>
      <c r="AG148" s="36">
        <f t="shared" si="8"/>
        <v>274</v>
      </c>
      <c r="AH148" s="34">
        <f t="shared" si="7"/>
        <v>43840000</v>
      </c>
      <c r="AI148" s="27" t="s">
        <v>58</v>
      </c>
    </row>
    <row r="149" spans="1:35" ht="75" x14ac:dyDescent="0.25">
      <c r="A149" s="26" t="s">
        <v>919</v>
      </c>
      <c r="B149" s="26" t="s">
        <v>45</v>
      </c>
      <c r="C149" s="26" t="s">
        <v>46</v>
      </c>
      <c r="D149" s="26" t="s">
        <v>920</v>
      </c>
      <c r="E149" s="27" t="s">
        <v>921</v>
      </c>
      <c r="F149" s="27" t="s">
        <v>49</v>
      </c>
      <c r="G149" s="29">
        <v>80165942</v>
      </c>
      <c r="H149" s="28"/>
      <c r="I149" s="29"/>
      <c r="J149" s="29"/>
      <c r="K149" s="29"/>
      <c r="L149" s="30"/>
      <c r="M149" s="27"/>
      <c r="N149" s="27"/>
      <c r="O149" s="27"/>
      <c r="P149" s="30" t="s">
        <v>859</v>
      </c>
      <c r="Q149" s="31">
        <v>43570</v>
      </c>
      <c r="R149" s="31">
        <v>43577</v>
      </c>
      <c r="S149" s="31">
        <v>43820</v>
      </c>
      <c r="T149" s="29">
        <v>240</v>
      </c>
      <c r="U149" s="32">
        <v>38400000</v>
      </c>
      <c r="V149" s="27" t="s">
        <v>41</v>
      </c>
      <c r="W149" s="33">
        <v>1549</v>
      </c>
      <c r="X149" s="27" t="s">
        <v>42</v>
      </c>
      <c r="Y149" s="36"/>
      <c r="Z149" s="31"/>
      <c r="AA149" s="36"/>
      <c r="AB149" s="36"/>
      <c r="AC149" s="34"/>
      <c r="AD149" s="26"/>
      <c r="AE149" s="31"/>
      <c r="AF149" s="36"/>
      <c r="AG149" s="36">
        <f t="shared" si="8"/>
        <v>240</v>
      </c>
      <c r="AH149" s="34">
        <f t="shared" si="7"/>
        <v>38400000</v>
      </c>
      <c r="AI149" s="27" t="s">
        <v>58</v>
      </c>
    </row>
    <row r="150" spans="1:35" ht="75" x14ac:dyDescent="0.25">
      <c r="A150" s="26" t="s">
        <v>922</v>
      </c>
      <c r="B150" s="26" t="s">
        <v>45</v>
      </c>
      <c r="C150" s="26" t="s">
        <v>46</v>
      </c>
      <c r="D150" s="26" t="s">
        <v>923</v>
      </c>
      <c r="E150" s="27" t="s">
        <v>924</v>
      </c>
      <c r="F150" s="27" t="s">
        <v>49</v>
      </c>
      <c r="G150" s="29">
        <v>46376936</v>
      </c>
      <c r="H150" s="28"/>
      <c r="I150" s="29"/>
      <c r="J150" s="29"/>
      <c r="K150" s="29"/>
      <c r="L150" s="30"/>
      <c r="M150" s="27"/>
      <c r="N150" s="27"/>
      <c r="O150" s="27"/>
      <c r="P150" s="30" t="s">
        <v>925</v>
      </c>
      <c r="Q150" s="31">
        <v>43570</v>
      </c>
      <c r="R150" s="31">
        <v>43578</v>
      </c>
      <c r="S150" s="31">
        <v>43912</v>
      </c>
      <c r="T150" s="29">
        <v>240</v>
      </c>
      <c r="U150" s="32">
        <v>38400000</v>
      </c>
      <c r="V150" s="27" t="s">
        <v>41</v>
      </c>
      <c r="W150" s="33">
        <v>1549</v>
      </c>
      <c r="X150" s="27" t="s">
        <v>42</v>
      </c>
      <c r="Y150" s="36" t="s">
        <v>90</v>
      </c>
      <c r="Z150" s="31">
        <v>43819</v>
      </c>
      <c r="AA150" s="36" t="s">
        <v>926</v>
      </c>
      <c r="AB150" s="36" t="s">
        <v>927</v>
      </c>
      <c r="AC150" s="34">
        <v>14400000</v>
      </c>
      <c r="AD150" s="26">
        <v>1</v>
      </c>
      <c r="AE150" s="31">
        <v>43819</v>
      </c>
      <c r="AF150" s="36" t="s">
        <v>100</v>
      </c>
      <c r="AG150" s="36">
        <f t="shared" si="8"/>
        <v>330</v>
      </c>
      <c r="AH150" s="34">
        <f t="shared" si="7"/>
        <v>52800000</v>
      </c>
      <c r="AI150" s="27" t="s">
        <v>43</v>
      </c>
    </row>
    <row r="151" spans="1:35" ht="75" x14ac:dyDescent="0.25">
      <c r="A151" s="26" t="s">
        <v>928</v>
      </c>
      <c r="B151" s="26" t="s">
        <v>45</v>
      </c>
      <c r="C151" s="26" t="s">
        <v>929</v>
      </c>
      <c r="D151" s="26" t="s">
        <v>930</v>
      </c>
      <c r="E151" s="27" t="s">
        <v>931</v>
      </c>
      <c r="F151" s="27" t="s">
        <v>49</v>
      </c>
      <c r="G151" s="29">
        <v>35489792</v>
      </c>
      <c r="H151" s="28"/>
      <c r="I151" s="29"/>
      <c r="J151" s="29"/>
      <c r="K151" s="29"/>
      <c r="L151" s="30"/>
      <c r="M151" s="27"/>
      <c r="N151" s="27"/>
      <c r="O151" s="27"/>
      <c r="P151" s="30" t="s">
        <v>932</v>
      </c>
      <c r="Q151" s="31">
        <v>43585</v>
      </c>
      <c r="R151" s="31">
        <v>43586</v>
      </c>
      <c r="S151" s="31">
        <v>43951</v>
      </c>
      <c r="T151" s="29">
        <v>360</v>
      </c>
      <c r="U151" s="32">
        <v>36132000</v>
      </c>
      <c r="V151" s="27" t="s">
        <v>933</v>
      </c>
      <c r="W151" s="33">
        <v>1544</v>
      </c>
      <c r="X151" s="27" t="s">
        <v>64</v>
      </c>
      <c r="Y151" s="34"/>
      <c r="Z151" s="34"/>
      <c r="AA151" s="34"/>
      <c r="AB151" s="34"/>
      <c r="AC151" s="34"/>
      <c r="AD151" s="34"/>
      <c r="AE151" s="34"/>
      <c r="AF151" s="35"/>
      <c r="AG151" s="34"/>
      <c r="AH151" s="34">
        <f t="shared" si="7"/>
        <v>36132000</v>
      </c>
      <c r="AI151" s="27" t="s">
        <v>43</v>
      </c>
    </row>
    <row r="152" spans="1:35" ht="75" x14ac:dyDescent="0.25">
      <c r="A152" s="26" t="s">
        <v>934</v>
      </c>
      <c r="B152" s="26" t="s">
        <v>45</v>
      </c>
      <c r="C152" s="26" t="s">
        <v>46</v>
      </c>
      <c r="D152" s="26" t="s">
        <v>935</v>
      </c>
      <c r="E152" s="27" t="s">
        <v>936</v>
      </c>
      <c r="F152" s="27" t="s">
        <v>49</v>
      </c>
      <c r="G152" s="29">
        <v>1010201479</v>
      </c>
      <c r="H152" s="28"/>
      <c r="I152" s="29"/>
      <c r="J152" s="29"/>
      <c r="K152" s="29"/>
      <c r="L152" s="30"/>
      <c r="M152" s="27"/>
      <c r="N152" s="27"/>
      <c r="O152" s="27"/>
      <c r="P152" s="30" t="s">
        <v>937</v>
      </c>
      <c r="Q152" s="31">
        <v>43584</v>
      </c>
      <c r="R152" s="31">
        <v>43587</v>
      </c>
      <c r="S152" s="31">
        <v>43851</v>
      </c>
      <c r="T152" s="29">
        <v>240</v>
      </c>
      <c r="U152" s="32">
        <v>28000000</v>
      </c>
      <c r="V152" s="27" t="s">
        <v>41</v>
      </c>
      <c r="W152" s="33">
        <v>1549</v>
      </c>
      <c r="X152" s="27" t="s">
        <v>42</v>
      </c>
      <c r="Y152" s="36" t="s">
        <v>90</v>
      </c>
      <c r="Z152" s="45">
        <v>43826</v>
      </c>
      <c r="AA152" s="36" t="s">
        <v>938</v>
      </c>
      <c r="AB152" s="36" t="s">
        <v>812</v>
      </c>
      <c r="AC152" s="34">
        <v>2333333</v>
      </c>
      <c r="AD152" s="26">
        <v>1</v>
      </c>
      <c r="AE152" s="31">
        <v>43826</v>
      </c>
      <c r="AF152" s="36" t="s">
        <v>939</v>
      </c>
      <c r="AG152" s="36">
        <f>AF152+T152</f>
        <v>260</v>
      </c>
      <c r="AH152" s="34">
        <f t="shared" si="7"/>
        <v>30333333</v>
      </c>
      <c r="AI152" s="27" t="s">
        <v>58</v>
      </c>
    </row>
    <row r="153" spans="1:35" ht="45" x14ac:dyDescent="0.25">
      <c r="A153" s="26" t="s">
        <v>940</v>
      </c>
      <c r="B153" s="26" t="s">
        <v>45</v>
      </c>
      <c r="C153" s="26" t="s">
        <v>46</v>
      </c>
      <c r="D153" s="26" t="s">
        <v>941</v>
      </c>
      <c r="E153" s="27" t="s">
        <v>942</v>
      </c>
      <c r="F153" s="27" t="s">
        <v>49</v>
      </c>
      <c r="G153" s="29">
        <v>19400614</v>
      </c>
      <c r="H153" s="28"/>
      <c r="I153" s="29"/>
      <c r="J153" s="29"/>
      <c r="K153" s="29"/>
      <c r="L153" s="30"/>
      <c r="M153" s="27"/>
      <c r="N153" s="27"/>
      <c r="O153" s="27"/>
      <c r="P153" s="30" t="s">
        <v>943</v>
      </c>
      <c r="Q153" s="31">
        <v>43585</v>
      </c>
      <c r="R153" s="31">
        <v>43587</v>
      </c>
      <c r="S153" s="31">
        <v>43831</v>
      </c>
      <c r="T153" s="29">
        <v>240</v>
      </c>
      <c r="U153" s="32">
        <v>38400000</v>
      </c>
      <c r="V153" s="27" t="s">
        <v>41</v>
      </c>
      <c r="W153" s="33">
        <v>1549</v>
      </c>
      <c r="X153" s="27" t="s">
        <v>42</v>
      </c>
      <c r="Y153" s="34"/>
      <c r="Z153" s="34"/>
      <c r="AA153" s="34"/>
      <c r="AB153" s="34"/>
      <c r="AC153" s="34"/>
      <c r="AD153" s="34"/>
      <c r="AE153" s="34"/>
      <c r="AF153" s="35"/>
      <c r="AG153" s="34"/>
      <c r="AH153" s="34">
        <f t="shared" si="7"/>
        <v>38400000</v>
      </c>
      <c r="AI153" s="27" t="s">
        <v>58</v>
      </c>
    </row>
    <row r="154" spans="1:35" ht="60" x14ac:dyDescent="0.25">
      <c r="A154" s="26" t="s">
        <v>944</v>
      </c>
      <c r="B154" s="26" t="s">
        <v>45</v>
      </c>
      <c r="C154" s="26" t="s">
        <v>46</v>
      </c>
      <c r="D154" s="26" t="s">
        <v>945</v>
      </c>
      <c r="E154" s="27" t="s">
        <v>946</v>
      </c>
      <c r="F154" s="27" t="s">
        <v>49</v>
      </c>
      <c r="G154" s="29">
        <v>9530238</v>
      </c>
      <c r="H154" s="28"/>
      <c r="I154" s="29"/>
      <c r="J154" s="29"/>
      <c r="K154" s="29"/>
      <c r="L154" s="30"/>
      <c r="M154" s="27"/>
      <c r="N154" s="27"/>
      <c r="O154" s="27"/>
      <c r="P154" s="30" t="s">
        <v>947</v>
      </c>
      <c r="Q154" s="31">
        <v>43598</v>
      </c>
      <c r="R154" s="31">
        <v>43601</v>
      </c>
      <c r="S154" s="31">
        <v>43845</v>
      </c>
      <c r="T154" s="29">
        <v>240</v>
      </c>
      <c r="U154" s="32">
        <v>41997312</v>
      </c>
      <c r="V154" s="27" t="s">
        <v>41</v>
      </c>
      <c r="W154" s="33">
        <v>1549</v>
      </c>
      <c r="X154" s="27" t="s">
        <v>42</v>
      </c>
      <c r="Y154" s="34"/>
      <c r="Z154" s="34"/>
      <c r="AA154" s="34"/>
      <c r="AB154" s="34"/>
      <c r="AC154" s="34"/>
      <c r="AD154" s="34"/>
      <c r="AE154" s="34"/>
      <c r="AF154" s="35"/>
      <c r="AG154" s="34"/>
      <c r="AH154" s="34">
        <f t="shared" si="7"/>
        <v>41997312</v>
      </c>
      <c r="AI154" s="27" t="s">
        <v>58</v>
      </c>
    </row>
    <row r="155" spans="1:35" ht="165" x14ac:dyDescent="0.25">
      <c r="A155" s="26" t="s">
        <v>948</v>
      </c>
      <c r="B155" s="26" t="s">
        <v>45</v>
      </c>
      <c r="C155" s="26" t="s">
        <v>46</v>
      </c>
      <c r="D155" s="26" t="s">
        <v>949</v>
      </c>
      <c r="E155" s="27" t="s">
        <v>950</v>
      </c>
      <c r="F155" s="27" t="s">
        <v>49</v>
      </c>
      <c r="G155" s="29">
        <v>52363835</v>
      </c>
      <c r="H155" s="28"/>
      <c r="I155" s="29"/>
      <c r="J155" s="29"/>
      <c r="K155" s="29"/>
      <c r="L155" s="30"/>
      <c r="M155" s="27"/>
      <c r="N155" s="27"/>
      <c r="O155" s="27"/>
      <c r="P155" s="30" t="s">
        <v>951</v>
      </c>
      <c r="Q155" s="31">
        <v>43616</v>
      </c>
      <c r="R155" s="31">
        <v>43628</v>
      </c>
      <c r="S155" s="31">
        <v>43862</v>
      </c>
      <c r="T155" s="29">
        <v>210</v>
      </c>
      <c r="U155" s="32">
        <v>33250000</v>
      </c>
      <c r="V155" s="27" t="s">
        <v>952</v>
      </c>
      <c r="W155" s="33">
        <v>1536</v>
      </c>
      <c r="X155" s="27" t="s">
        <v>953</v>
      </c>
      <c r="Y155" s="34"/>
      <c r="Z155" s="34"/>
      <c r="AA155" s="34"/>
      <c r="AB155" s="34"/>
      <c r="AC155" s="34"/>
      <c r="AD155" s="34"/>
      <c r="AE155" s="34"/>
      <c r="AF155" s="35"/>
      <c r="AG155" s="34"/>
      <c r="AH155" s="34">
        <f t="shared" si="7"/>
        <v>33250000</v>
      </c>
      <c r="AI155" s="27" t="s">
        <v>58</v>
      </c>
    </row>
    <row r="156" spans="1:35" ht="60" x14ac:dyDescent="0.25">
      <c r="A156" s="26" t="s">
        <v>954</v>
      </c>
      <c r="B156" s="26" t="s">
        <v>45</v>
      </c>
      <c r="C156" s="26" t="s">
        <v>46</v>
      </c>
      <c r="D156" s="26" t="s">
        <v>955</v>
      </c>
      <c r="E156" s="27" t="s">
        <v>956</v>
      </c>
      <c r="F156" s="27" t="s">
        <v>49</v>
      </c>
      <c r="G156" s="29">
        <v>19410967</v>
      </c>
      <c r="H156" s="28"/>
      <c r="I156" s="29"/>
      <c r="J156" s="29"/>
      <c r="K156" s="29"/>
      <c r="L156" s="30"/>
      <c r="M156" s="27"/>
      <c r="N156" s="27"/>
      <c r="O156" s="27"/>
      <c r="P156" s="30" t="s">
        <v>326</v>
      </c>
      <c r="Q156" s="31">
        <v>43620</v>
      </c>
      <c r="R156" s="31">
        <v>43623</v>
      </c>
      <c r="S156" s="31">
        <v>43836</v>
      </c>
      <c r="T156" s="29">
        <v>210</v>
      </c>
      <c r="U156" s="32">
        <v>37800000</v>
      </c>
      <c r="V156" s="27" t="s">
        <v>41</v>
      </c>
      <c r="W156" s="33">
        <v>1549</v>
      </c>
      <c r="X156" s="27" t="s">
        <v>42</v>
      </c>
      <c r="Y156" s="34"/>
      <c r="Z156" s="34"/>
      <c r="AA156" s="34"/>
      <c r="AB156" s="34"/>
      <c r="AC156" s="34"/>
      <c r="AD156" s="34"/>
      <c r="AE156" s="34"/>
      <c r="AF156" s="35"/>
      <c r="AG156" s="34"/>
      <c r="AH156" s="34">
        <f t="shared" si="7"/>
        <v>37800000</v>
      </c>
      <c r="AI156" s="27" t="s">
        <v>58</v>
      </c>
    </row>
    <row r="157" spans="1:35" ht="165" x14ac:dyDescent="0.25">
      <c r="A157" s="26" t="s">
        <v>957</v>
      </c>
      <c r="B157" s="26" t="s">
        <v>45</v>
      </c>
      <c r="C157" s="26" t="s">
        <v>46</v>
      </c>
      <c r="D157" s="26" t="s">
        <v>958</v>
      </c>
      <c r="E157" s="27" t="s">
        <v>959</v>
      </c>
      <c r="F157" s="27" t="s">
        <v>49</v>
      </c>
      <c r="G157" s="29">
        <v>11793154</v>
      </c>
      <c r="H157" s="28"/>
      <c r="I157" s="29"/>
      <c r="J157" s="29"/>
      <c r="K157" s="29"/>
      <c r="L157" s="30"/>
      <c r="M157" s="27"/>
      <c r="N157" s="27"/>
      <c r="O157" s="27"/>
      <c r="P157" s="30" t="s">
        <v>951</v>
      </c>
      <c r="Q157" s="31">
        <v>43609</v>
      </c>
      <c r="R157" s="31">
        <v>43614</v>
      </c>
      <c r="S157" s="31">
        <v>43827</v>
      </c>
      <c r="T157" s="29">
        <v>210</v>
      </c>
      <c r="U157" s="32">
        <v>33250000</v>
      </c>
      <c r="V157" s="27" t="s">
        <v>952</v>
      </c>
      <c r="W157" s="33">
        <v>1536</v>
      </c>
      <c r="X157" s="27" t="s">
        <v>953</v>
      </c>
      <c r="Y157" s="34"/>
      <c r="Z157" s="34"/>
      <c r="AA157" s="34"/>
      <c r="AB157" s="34"/>
      <c r="AC157" s="34"/>
      <c r="AD157" s="34"/>
      <c r="AE157" s="34"/>
      <c r="AF157" s="35"/>
      <c r="AG157" s="34"/>
      <c r="AH157" s="34">
        <f t="shared" si="7"/>
        <v>33250000</v>
      </c>
      <c r="AI157" s="27" t="s">
        <v>58</v>
      </c>
    </row>
    <row r="158" spans="1:35" ht="165" x14ac:dyDescent="0.25">
      <c r="A158" s="26" t="s">
        <v>960</v>
      </c>
      <c r="B158" s="26" t="s">
        <v>45</v>
      </c>
      <c r="C158" s="26" t="s">
        <v>46</v>
      </c>
      <c r="D158" s="26" t="s">
        <v>961</v>
      </c>
      <c r="E158" s="27" t="s">
        <v>962</v>
      </c>
      <c r="F158" s="27" t="s">
        <v>49</v>
      </c>
      <c r="G158" s="29">
        <v>53003629</v>
      </c>
      <c r="H158" s="28"/>
      <c r="I158" s="29"/>
      <c r="J158" s="29"/>
      <c r="K158" s="29"/>
      <c r="L158" s="30"/>
      <c r="M158" s="27"/>
      <c r="N158" s="27"/>
      <c r="O158" s="27"/>
      <c r="P158" s="30" t="s">
        <v>951</v>
      </c>
      <c r="Q158" s="31">
        <v>43609</v>
      </c>
      <c r="R158" s="31">
        <v>43614</v>
      </c>
      <c r="S158" s="31">
        <v>43933</v>
      </c>
      <c r="T158" s="29">
        <v>210</v>
      </c>
      <c r="U158" s="32">
        <v>33250000</v>
      </c>
      <c r="V158" s="27" t="s">
        <v>952</v>
      </c>
      <c r="W158" s="33">
        <v>1536</v>
      </c>
      <c r="X158" s="27" t="s">
        <v>953</v>
      </c>
      <c r="Y158" s="36" t="s">
        <v>90</v>
      </c>
      <c r="Z158" s="31">
        <v>43826</v>
      </c>
      <c r="AA158" s="36" t="s">
        <v>963</v>
      </c>
      <c r="AB158" s="36" t="s">
        <v>964</v>
      </c>
      <c r="AC158" s="34">
        <v>16625000</v>
      </c>
      <c r="AD158" s="26">
        <v>1</v>
      </c>
      <c r="AE158" s="31">
        <v>43826</v>
      </c>
      <c r="AF158" s="36" t="s">
        <v>965</v>
      </c>
      <c r="AG158" s="36">
        <f>AF158+T158</f>
        <v>315</v>
      </c>
      <c r="AH158" s="34">
        <f t="shared" si="7"/>
        <v>49875000</v>
      </c>
      <c r="AI158" s="27" t="s">
        <v>43</v>
      </c>
    </row>
    <row r="159" spans="1:35" ht="165" x14ac:dyDescent="0.25">
      <c r="A159" s="26" t="s">
        <v>966</v>
      </c>
      <c r="B159" s="26" t="s">
        <v>45</v>
      </c>
      <c r="C159" s="26" t="s">
        <v>46</v>
      </c>
      <c r="D159" s="26" t="s">
        <v>967</v>
      </c>
      <c r="E159" s="27" t="s">
        <v>968</v>
      </c>
      <c r="F159" s="27" t="s">
        <v>49</v>
      </c>
      <c r="G159" s="29">
        <v>39766949</v>
      </c>
      <c r="H159" s="28"/>
      <c r="I159" s="29"/>
      <c r="J159" s="29"/>
      <c r="K159" s="29"/>
      <c r="L159" s="30"/>
      <c r="M159" s="27"/>
      <c r="N159" s="27"/>
      <c r="O159" s="27"/>
      <c r="P159" s="30" t="s">
        <v>951</v>
      </c>
      <c r="Q159" s="31">
        <v>43608</v>
      </c>
      <c r="R159" s="31">
        <v>43616</v>
      </c>
      <c r="S159" s="31">
        <v>43889</v>
      </c>
      <c r="T159" s="29">
        <v>210</v>
      </c>
      <c r="U159" s="32">
        <v>33250000</v>
      </c>
      <c r="V159" s="27" t="s">
        <v>952</v>
      </c>
      <c r="W159" s="33">
        <v>1536</v>
      </c>
      <c r="X159" s="27" t="s">
        <v>953</v>
      </c>
      <c r="Y159" s="36" t="s">
        <v>90</v>
      </c>
      <c r="Z159" s="31">
        <v>43826</v>
      </c>
      <c r="AA159" s="36" t="s">
        <v>969</v>
      </c>
      <c r="AB159" s="36" t="s">
        <v>970</v>
      </c>
      <c r="AC159" s="34">
        <v>9500000</v>
      </c>
      <c r="AD159" s="26">
        <v>1</v>
      </c>
      <c r="AE159" s="31">
        <v>43826</v>
      </c>
      <c r="AF159" s="36" t="s">
        <v>198</v>
      </c>
      <c r="AG159" s="36">
        <f>AF159+T159</f>
        <v>270</v>
      </c>
      <c r="AH159" s="34">
        <f t="shared" si="7"/>
        <v>42750000</v>
      </c>
      <c r="AI159" s="27" t="s">
        <v>58</v>
      </c>
    </row>
    <row r="160" spans="1:35" ht="165" x14ac:dyDescent="0.25">
      <c r="A160" s="26" t="s">
        <v>971</v>
      </c>
      <c r="B160" s="26" t="s">
        <v>45</v>
      </c>
      <c r="C160" s="26" t="s">
        <v>46</v>
      </c>
      <c r="D160" s="26" t="s">
        <v>972</v>
      </c>
      <c r="E160" s="27" t="s">
        <v>973</v>
      </c>
      <c r="F160" s="27" t="s">
        <v>49</v>
      </c>
      <c r="G160" s="29">
        <v>52114709</v>
      </c>
      <c r="H160" s="28"/>
      <c r="I160" s="29"/>
      <c r="J160" s="29"/>
      <c r="K160" s="29"/>
      <c r="L160" s="30"/>
      <c r="M160" s="27"/>
      <c r="N160" s="27"/>
      <c r="O160" s="27"/>
      <c r="P160" s="30" t="s">
        <v>951</v>
      </c>
      <c r="Q160" s="31">
        <v>43608</v>
      </c>
      <c r="R160" s="31">
        <v>43620</v>
      </c>
      <c r="S160" s="31">
        <v>43908</v>
      </c>
      <c r="T160" s="29">
        <v>210</v>
      </c>
      <c r="U160" s="32">
        <v>33250000</v>
      </c>
      <c r="V160" s="27" t="s">
        <v>952</v>
      </c>
      <c r="W160" s="33">
        <v>1536</v>
      </c>
      <c r="X160" s="27" t="s">
        <v>953</v>
      </c>
      <c r="Y160" s="36" t="s">
        <v>90</v>
      </c>
      <c r="Z160" s="31">
        <v>43826</v>
      </c>
      <c r="AA160" s="36" t="s">
        <v>974</v>
      </c>
      <c r="AB160" s="36" t="s">
        <v>975</v>
      </c>
      <c r="AC160" s="34">
        <v>16625000</v>
      </c>
      <c r="AD160" s="26">
        <v>1</v>
      </c>
      <c r="AE160" s="31">
        <v>43826</v>
      </c>
      <c r="AF160" s="36" t="s">
        <v>965</v>
      </c>
      <c r="AG160" s="36">
        <f>AF160+T160</f>
        <v>315</v>
      </c>
      <c r="AH160" s="34">
        <f t="shared" si="7"/>
        <v>49875000</v>
      </c>
      <c r="AI160" s="27" t="s">
        <v>43</v>
      </c>
    </row>
    <row r="161" spans="1:35" ht="90" x14ac:dyDescent="0.25">
      <c r="A161" s="26" t="s">
        <v>976</v>
      </c>
      <c r="B161" s="26" t="s">
        <v>45</v>
      </c>
      <c r="C161" s="26" t="s">
        <v>46</v>
      </c>
      <c r="D161" s="26" t="s">
        <v>977</v>
      </c>
      <c r="E161" s="27" t="s">
        <v>978</v>
      </c>
      <c r="F161" s="27" t="s">
        <v>49</v>
      </c>
      <c r="G161" s="29">
        <v>1068666630</v>
      </c>
      <c r="H161" s="28"/>
      <c r="I161" s="29"/>
      <c r="J161" s="29"/>
      <c r="K161" s="29"/>
      <c r="L161" s="30"/>
      <c r="M161" s="27"/>
      <c r="N161" s="27"/>
      <c r="O161" s="27"/>
      <c r="P161" s="30" t="s">
        <v>979</v>
      </c>
      <c r="Q161" s="31">
        <v>43616</v>
      </c>
      <c r="R161" s="31">
        <v>43623</v>
      </c>
      <c r="S161" s="31">
        <v>43867</v>
      </c>
      <c r="T161" s="29">
        <v>210</v>
      </c>
      <c r="U161" s="32">
        <v>32200000</v>
      </c>
      <c r="V161" s="27" t="s">
        <v>41</v>
      </c>
      <c r="W161" s="33">
        <v>1549</v>
      </c>
      <c r="X161" s="27" t="s">
        <v>42</v>
      </c>
      <c r="Y161" s="36" t="s">
        <v>90</v>
      </c>
      <c r="Z161" s="31">
        <v>43826</v>
      </c>
      <c r="AA161" s="36" t="s">
        <v>980</v>
      </c>
      <c r="AB161" s="36" t="s">
        <v>981</v>
      </c>
      <c r="AC161" s="34">
        <v>4600000</v>
      </c>
      <c r="AD161" s="26">
        <v>1</v>
      </c>
      <c r="AE161" s="31">
        <v>43826</v>
      </c>
      <c r="AF161" s="36" t="s">
        <v>982</v>
      </c>
      <c r="AG161" s="36">
        <f>AF161+T161</f>
        <v>240</v>
      </c>
      <c r="AH161" s="34">
        <f t="shared" si="7"/>
        <v>36800000</v>
      </c>
      <c r="AI161" s="27" t="s">
        <v>58</v>
      </c>
    </row>
    <row r="162" spans="1:35" ht="315" x14ac:dyDescent="0.25">
      <c r="A162" s="26" t="s">
        <v>983</v>
      </c>
      <c r="B162" s="26" t="s">
        <v>984</v>
      </c>
      <c r="C162" s="26" t="s">
        <v>985</v>
      </c>
      <c r="D162" s="26" t="s">
        <v>986</v>
      </c>
      <c r="E162" s="27" t="s">
        <v>987</v>
      </c>
      <c r="F162" s="27" t="s">
        <v>38</v>
      </c>
      <c r="G162" s="29">
        <v>800206442</v>
      </c>
      <c r="H162" s="28"/>
      <c r="I162" s="29"/>
      <c r="J162" s="29"/>
      <c r="K162" s="29"/>
      <c r="L162" s="30"/>
      <c r="M162" s="27"/>
      <c r="N162" s="27"/>
      <c r="O162" s="27"/>
      <c r="P162" s="30" t="s">
        <v>988</v>
      </c>
      <c r="Q162" s="31">
        <v>43627</v>
      </c>
      <c r="R162" s="31">
        <v>43641</v>
      </c>
      <c r="S162" s="44">
        <v>43915</v>
      </c>
      <c r="T162" s="29">
        <v>270</v>
      </c>
      <c r="U162" s="32">
        <v>425790951</v>
      </c>
      <c r="V162" s="27" t="s">
        <v>905</v>
      </c>
      <c r="W162" s="33">
        <v>1</v>
      </c>
      <c r="X162" s="27" t="s">
        <v>989</v>
      </c>
      <c r="Y162" s="34"/>
      <c r="Z162" s="34"/>
      <c r="AA162" s="34"/>
      <c r="AB162" s="34"/>
      <c r="AC162" s="34"/>
      <c r="AD162" s="34"/>
      <c r="AE162" s="34"/>
      <c r="AF162" s="35"/>
      <c r="AG162" s="34"/>
      <c r="AH162" s="34">
        <f t="shared" si="7"/>
        <v>425790951</v>
      </c>
      <c r="AI162" s="27" t="s">
        <v>43</v>
      </c>
    </row>
    <row r="163" spans="1:35" ht="60" x14ac:dyDescent="0.25">
      <c r="A163" s="26" t="s">
        <v>990</v>
      </c>
      <c r="B163" s="26" t="s">
        <v>45</v>
      </c>
      <c r="C163" s="26" t="s">
        <v>46</v>
      </c>
      <c r="D163" s="26" t="s">
        <v>991</v>
      </c>
      <c r="E163" s="27" t="s">
        <v>992</v>
      </c>
      <c r="F163" s="27" t="s">
        <v>49</v>
      </c>
      <c r="G163" s="29">
        <v>19325235</v>
      </c>
      <c r="H163" s="28"/>
      <c r="I163" s="29"/>
      <c r="J163" s="29"/>
      <c r="K163" s="29"/>
      <c r="L163" s="30"/>
      <c r="M163" s="27"/>
      <c r="N163" s="27"/>
      <c r="O163" s="27"/>
      <c r="P163" s="30" t="s">
        <v>993</v>
      </c>
      <c r="Q163" s="31">
        <v>43621</v>
      </c>
      <c r="R163" s="31">
        <v>43626</v>
      </c>
      <c r="S163" s="31">
        <v>43839</v>
      </c>
      <c r="T163" s="29">
        <v>210</v>
      </c>
      <c r="U163" s="32">
        <v>37800000</v>
      </c>
      <c r="V163" s="27" t="s">
        <v>41</v>
      </c>
      <c r="W163" s="33">
        <v>1549</v>
      </c>
      <c r="X163" s="27" t="s">
        <v>42</v>
      </c>
      <c r="Y163" s="34"/>
      <c r="Z163" s="34"/>
      <c r="AA163" s="34"/>
      <c r="AB163" s="34"/>
      <c r="AC163" s="34"/>
      <c r="AD163" s="34"/>
      <c r="AE163" s="34"/>
      <c r="AF163" s="35"/>
      <c r="AG163" s="34"/>
      <c r="AH163" s="34">
        <f t="shared" si="7"/>
        <v>37800000</v>
      </c>
      <c r="AI163" s="27" t="s">
        <v>58</v>
      </c>
    </row>
    <row r="164" spans="1:35" ht="90" x14ac:dyDescent="0.25">
      <c r="A164" s="26" t="s">
        <v>994</v>
      </c>
      <c r="B164" s="26" t="s">
        <v>45</v>
      </c>
      <c r="C164" s="26" t="s">
        <v>46</v>
      </c>
      <c r="D164" s="26" t="s">
        <v>995</v>
      </c>
      <c r="E164" s="27" t="s">
        <v>996</v>
      </c>
      <c r="F164" s="27" t="s">
        <v>49</v>
      </c>
      <c r="G164" s="29">
        <v>91270353</v>
      </c>
      <c r="H164" s="28"/>
      <c r="I164" s="29"/>
      <c r="J164" s="29"/>
      <c r="K164" s="29"/>
      <c r="L164" s="30"/>
      <c r="M164" s="27"/>
      <c r="N164" s="27"/>
      <c r="O164" s="27"/>
      <c r="P164" s="30" t="s">
        <v>535</v>
      </c>
      <c r="Q164" s="31">
        <v>43621</v>
      </c>
      <c r="R164" s="31">
        <v>43626</v>
      </c>
      <c r="S164" s="31">
        <v>43839</v>
      </c>
      <c r="T164" s="29">
        <v>210</v>
      </c>
      <c r="U164" s="32">
        <v>32200000</v>
      </c>
      <c r="V164" s="27" t="s">
        <v>41</v>
      </c>
      <c r="W164" s="33">
        <v>1549</v>
      </c>
      <c r="X164" s="27" t="s">
        <v>42</v>
      </c>
      <c r="Y164" s="34"/>
      <c r="Z164" s="34"/>
      <c r="AA164" s="34"/>
      <c r="AB164" s="34"/>
      <c r="AC164" s="34"/>
      <c r="AD164" s="34"/>
      <c r="AE164" s="34"/>
      <c r="AF164" s="35"/>
      <c r="AG164" s="34"/>
      <c r="AH164" s="34">
        <f t="shared" si="7"/>
        <v>32200000</v>
      </c>
      <c r="AI164" s="27" t="s">
        <v>58</v>
      </c>
    </row>
    <row r="165" spans="1:35" ht="90" x14ac:dyDescent="0.25">
      <c r="A165" s="26" t="s">
        <v>997</v>
      </c>
      <c r="B165" s="26" t="s">
        <v>45</v>
      </c>
      <c r="C165" s="26" t="s">
        <v>46</v>
      </c>
      <c r="D165" s="26" t="s">
        <v>998</v>
      </c>
      <c r="E165" s="27" t="s">
        <v>999</v>
      </c>
      <c r="F165" s="27" t="s">
        <v>78</v>
      </c>
      <c r="G165" s="29">
        <v>52102300</v>
      </c>
      <c r="H165" s="28"/>
      <c r="I165" s="29"/>
      <c r="J165" s="29"/>
      <c r="K165" s="29"/>
      <c r="L165" s="30"/>
      <c r="M165" s="27"/>
      <c r="N165" s="27"/>
      <c r="O165" s="27"/>
      <c r="P165" s="30" t="s">
        <v>1000</v>
      </c>
      <c r="Q165" s="31">
        <v>43634</v>
      </c>
      <c r="R165" s="31">
        <v>43642</v>
      </c>
      <c r="S165" s="31">
        <v>43855</v>
      </c>
      <c r="T165" s="29">
        <v>210</v>
      </c>
      <c r="U165" s="32">
        <v>32200000</v>
      </c>
      <c r="V165" s="27" t="s">
        <v>41</v>
      </c>
      <c r="W165" s="33">
        <v>1549</v>
      </c>
      <c r="X165" s="27" t="s">
        <v>1001</v>
      </c>
      <c r="Y165" s="34"/>
      <c r="Z165" s="34"/>
      <c r="AA165" s="34"/>
      <c r="AB165" s="34"/>
      <c r="AC165" s="34"/>
      <c r="AD165" s="34"/>
      <c r="AE165" s="34"/>
      <c r="AF165" s="35"/>
      <c r="AG165" s="34"/>
      <c r="AH165" s="34">
        <f t="shared" si="7"/>
        <v>32200000</v>
      </c>
      <c r="AI165" s="27" t="s">
        <v>58</v>
      </c>
    </row>
    <row r="166" spans="1:35" ht="60" x14ac:dyDescent="0.25">
      <c r="A166" s="26" t="s">
        <v>1002</v>
      </c>
      <c r="B166" s="26" t="s">
        <v>45</v>
      </c>
      <c r="C166" s="26" t="s">
        <v>46</v>
      </c>
      <c r="D166" s="26" t="s">
        <v>1003</v>
      </c>
      <c r="E166" s="27" t="s">
        <v>1004</v>
      </c>
      <c r="F166" s="27" t="s">
        <v>49</v>
      </c>
      <c r="G166" s="29">
        <v>1023896385</v>
      </c>
      <c r="H166" s="28"/>
      <c r="I166" s="29"/>
      <c r="J166" s="29"/>
      <c r="K166" s="29"/>
      <c r="L166" s="30"/>
      <c r="M166" s="27"/>
      <c r="N166" s="27"/>
      <c r="O166" s="27"/>
      <c r="P166" s="30" t="s">
        <v>1005</v>
      </c>
      <c r="Q166" s="31">
        <v>43621</v>
      </c>
      <c r="R166" s="31">
        <v>43622</v>
      </c>
      <c r="S166" s="31">
        <v>43865</v>
      </c>
      <c r="T166" s="29">
        <v>210</v>
      </c>
      <c r="U166" s="32">
        <v>23999500</v>
      </c>
      <c r="V166" s="27" t="s">
        <v>933</v>
      </c>
      <c r="W166" s="33">
        <v>1544</v>
      </c>
      <c r="X166" s="27" t="s">
        <v>64</v>
      </c>
      <c r="Y166" s="34"/>
      <c r="Z166" s="34"/>
      <c r="AA166" s="34"/>
      <c r="AB166" s="34"/>
      <c r="AC166" s="34"/>
      <c r="AD166" s="34"/>
      <c r="AE166" s="34"/>
      <c r="AF166" s="35"/>
      <c r="AG166" s="34"/>
      <c r="AH166" s="34">
        <f t="shared" si="7"/>
        <v>23999500</v>
      </c>
      <c r="AI166" s="27" t="s">
        <v>58</v>
      </c>
    </row>
    <row r="167" spans="1:35" ht="165" x14ac:dyDescent="0.25">
      <c r="A167" s="26" t="s">
        <v>1006</v>
      </c>
      <c r="B167" s="26" t="s">
        <v>1007</v>
      </c>
      <c r="C167" s="26" t="s">
        <v>1008</v>
      </c>
      <c r="D167" s="26" t="s">
        <v>1009</v>
      </c>
      <c r="E167" s="27" t="s">
        <v>1010</v>
      </c>
      <c r="F167" s="27" t="s">
        <v>38</v>
      </c>
      <c r="G167" s="29" t="s">
        <v>1011</v>
      </c>
      <c r="H167" s="28" t="s">
        <v>1012</v>
      </c>
      <c r="I167" s="27" t="s">
        <v>38</v>
      </c>
      <c r="J167" s="29" t="s">
        <v>1013</v>
      </c>
      <c r="K167" s="29" t="s">
        <v>1014</v>
      </c>
      <c r="L167" s="30"/>
      <c r="M167" s="27"/>
      <c r="N167" s="27"/>
      <c r="O167" s="27"/>
      <c r="P167" s="30" t="s">
        <v>1015</v>
      </c>
      <c r="Q167" s="31">
        <v>43621</v>
      </c>
      <c r="R167" s="31">
        <v>43655</v>
      </c>
      <c r="S167" s="31">
        <v>44019</v>
      </c>
      <c r="T167" s="29">
        <v>270</v>
      </c>
      <c r="U167" s="32">
        <v>536504132</v>
      </c>
      <c r="V167" s="30" t="s">
        <v>81</v>
      </c>
      <c r="W167" s="33">
        <v>1538</v>
      </c>
      <c r="X167" s="27" t="s">
        <v>1016</v>
      </c>
      <c r="Y167" s="36"/>
      <c r="Z167" s="31"/>
      <c r="AA167" s="36"/>
      <c r="AB167" s="36"/>
      <c r="AC167" s="34"/>
      <c r="AD167" s="36"/>
      <c r="AE167" s="31"/>
      <c r="AF167" s="36"/>
      <c r="AG167" s="34"/>
      <c r="AH167" s="34">
        <f t="shared" si="7"/>
        <v>536504132</v>
      </c>
      <c r="AI167" s="27" t="s">
        <v>1017</v>
      </c>
    </row>
    <row r="168" spans="1:35" ht="90" x14ac:dyDescent="0.25">
      <c r="A168" s="26" t="s">
        <v>1018</v>
      </c>
      <c r="B168" s="26" t="s">
        <v>45</v>
      </c>
      <c r="C168" s="26" t="s">
        <v>46</v>
      </c>
      <c r="D168" s="26" t="s">
        <v>1019</v>
      </c>
      <c r="E168" s="27" t="s">
        <v>1020</v>
      </c>
      <c r="F168" s="27" t="s">
        <v>78</v>
      </c>
      <c r="G168" s="29">
        <v>11405808</v>
      </c>
      <c r="H168" s="28"/>
      <c r="I168" s="29"/>
      <c r="J168" s="29"/>
      <c r="K168" s="29"/>
      <c r="L168" s="30"/>
      <c r="M168" s="27"/>
      <c r="N168" s="27"/>
      <c r="O168" s="27"/>
      <c r="P168" s="30" t="s">
        <v>535</v>
      </c>
      <c r="Q168" s="31">
        <v>43627</v>
      </c>
      <c r="R168" s="31">
        <v>43637</v>
      </c>
      <c r="S168" s="31">
        <v>43850</v>
      </c>
      <c r="T168" s="29">
        <v>210</v>
      </c>
      <c r="U168" s="32">
        <v>32200000</v>
      </c>
      <c r="V168" s="27" t="s">
        <v>1021</v>
      </c>
      <c r="W168" s="33">
        <v>1549</v>
      </c>
      <c r="X168" s="27" t="s">
        <v>1001</v>
      </c>
      <c r="Y168" s="34"/>
      <c r="Z168" s="34"/>
      <c r="AA168" s="34"/>
      <c r="AB168" s="34"/>
      <c r="AC168" s="34"/>
      <c r="AD168" s="34"/>
      <c r="AE168" s="34"/>
      <c r="AF168" s="35"/>
      <c r="AG168" s="34"/>
      <c r="AH168" s="34">
        <f t="shared" si="7"/>
        <v>32200000</v>
      </c>
      <c r="AI168" s="27" t="s">
        <v>58</v>
      </c>
    </row>
    <row r="169" spans="1:35" ht="90" x14ac:dyDescent="0.25">
      <c r="A169" s="26" t="s">
        <v>1022</v>
      </c>
      <c r="B169" s="26" t="s">
        <v>45</v>
      </c>
      <c r="C169" s="26" t="s">
        <v>46</v>
      </c>
      <c r="D169" s="26" t="s">
        <v>1023</v>
      </c>
      <c r="E169" s="27" t="s">
        <v>1024</v>
      </c>
      <c r="F169" s="27" t="s">
        <v>49</v>
      </c>
      <c r="G169" s="29">
        <v>52525366</v>
      </c>
      <c r="H169" s="28"/>
      <c r="I169" s="29"/>
      <c r="J169" s="29"/>
      <c r="K169" s="29"/>
      <c r="L169" s="30"/>
      <c r="M169" s="27"/>
      <c r="N169" s="27"/>
      <c r="O169" s="27"/>
      <c r="P169" s="30" t="s">
        <v>535</v>
      </c>
      <c r="Q169" s="31">
        <v>43623</v>
      </c>
      <c r="R169" s="31">
        <v>43629</v>
      </c>
      <c r="S169" s="31">
        <v>43842</v>
      </c>
      <c r="T169" s="29">
        <v>210</v>
      </c>
      <c r="U169" s="32">
        <v>32200000</v>
      </c>
      <c r="V169" s="27" t="s">
        <v>1021</v>
      </c>
      <c r="W169" s="33">
        <v>1549</v>
      </c>
      <c r="X169" s="27" t="s">
        <v>1025</v>
      </c>
      <c r="Y169" s="34"/>
      <c r="Z169" s="34"/>
      <c r="AA169" s="34"/>
      <c r="AB169" s="34"/>
      <c r="AC169" s="34"/>
      <c r="AD169" s="34"/>
      <c r="AE169" s="34"/>
      <c r="AF169" s="35"/>
      <c r="AG169" s="34"/>
      <c r="AH169" s="34">
        <f t="shared" si="7"/>
        <v>32200000</v>
      </c>
      <c r="AI169" s="27" t="s">
        <v>58</v>
      </c>
    </row>
    <row r="170" spans="1:35" ht="180" x14ac:dyDescent="0.25">
      <c r="A170" s="26" t="s">
        <v>1026</v>
      </c>
      <c r="B170" s="26" t="s">
        <v>45</v>
      </c>
      <c r="C170" s="26" t="s">
        <v>46</v>
      </c>
      <c r="D170" s="26" t="s">
        <v>1027</v>
      </c>
      <c r="E170" s="27" t="s">
        <v>126</v>
      </c>
      <c r="F170" s="27" t="s">
        <v>49</v>
      </c>
      <c r="G170" s="29">
        <v>79274586</v>
      </c>
      <c r="H170" s="28"/>
      <c r="I170" s="29"/>
      <c r="J170" s="29"/>
      <c r="K170" s="29"/>
      <c r="L170" s="30"/>
      <c r="M170" s="27"/>
      <c r="N170" s="27"/>
      <c r="O170" s="27"/>
      <c r="P170" s="30" t="s">
        <v>1028</v>
      </c>
      <c r="Q170" s="31">
        <v>43621</v>
      </c>
      <c r="R170" s="31">
        <v>43626</v>
      </c>
      <c r="S170" s="31">
        <v>43839</v>
      </c>
      <c r="T170" s="29">
        <v>210</v>
      </c>
      <c r="U170" s="32">
        <v>33600000</v>
      </c>
      <c r="V170" s="27" t="s">
        <v>933</v>
      </c>
      <c r="W170" s="33">
        <v>1544</v>
      </c>
      <c r="X170" s="27" t="s">
        <v>64</v>
      </c>
      <c r="Y170" s="34"/>
      <c r="Z170" s="34"/>
      <c r="AA170" s="34"/>
      <c r="AB170" s="34"/>
      <c r="AC170" s="34"/>
      <c r="AD170" s="34"/>
      <c r="AE170" s="34"/>
      <c r="AF170" s="35"/>
      <c r="AG170" s="34"/>
      <c r="AH170" s="34">
        <f t="shared" si="7"/>
        <v>33600000</v>
      </c>
      <c r="AI170" s="27" t="s">
        <v>58</v>
      </c>
    </row>
    <row r="171" spans="1:35" ht="90" x14ac:dyDescent="0.25">
      <c r="A171" s="26" t="s">
        <v>1029</v>
      </c>
      <c r="B171" s="26" t="s">
        <v>45</v>
      </c>
      <c r="C171" s="26" t="s">
        <v>46</v>
      </c>
      <c r="D171" s="26" t="s">
        <v>1030</v>
      </c>
      <c r="E171" s="27" t="s">
        <v>1031</v>
      </c>
      <c r="F171" s="27" t="s">
        <v>78</v>
      </c>
      <c r="G171" s="29">
        <v>79819912</v>
      </c>
      <c r="H171" s="28"/>
      <c r="I171" s="29"/>
      <c r="J171" s="29"/>
      <c r="K171" s="29"/>
      <c r="L171" s="30"/>
      <c r="M171" s="27"/>
      <c r="N171" s="27"/>
      <c r="O171" s="27"/>
      <c r="P171" s="30" t="s">
        <v>1032</v>
      </c>
      <c r="Q171" s="31">
        <v>43633</v>
      </c>
      <c r="R171" s="31">
        <v>43634</v>
      </c>
      <c r="S171" s="31">
        <v>43847</v>
      </c>
      <c r="T171" s="29">
        <v>210</v>
      </c>
      <c r="U171" s="32">
        <v>35000000</v>
      </c>
      <c r="V171" s="27" t="s">
        <v>1033</v>
      </c>
      <c r="W171" s="33">
        <v>1549</v>
      </c>
      <c r="X171" s="27" t="s">
        <v>1001</v>
      </c>
      <c r="Y171" s="34"/>
      <c r="Z171" s="34"/>
      <c r="AA171" s="34"/>
      <c r="AB171" s="34"/>
      <c r="AC171" s="34"/>
      <c r="AD171" s="34"/>
      <c r="AE171" s="34"/>
      <c r="AF171" s="35"/>
      <c r="AG171" s="34"/>
      <c r="AH171" s="34">
        <f t="shared" si="7"/>
        <v>35000000</v>
      </c>
      <c r="AI171" s="27" t="s">
        <v>58</v>
      </c>
    </row>
    <row r="172" spans="1:35" ht="90" x14ac:dyDescent="0.25">
      <c r="A172" s="26" t="s">
        <v>1034</v>
      </c>
      <c r="B172" s="26" t="s">
        <v>45</v>
      </c>
      <c r="C172" s="26" t="s">
        <v>46</v>
      </c>
      <c r="D172" s="26" t="s">
        <v>1035</v>
      </c>
      <c r="E172" s="27" t="s">
        <v>1036</v>
      </c>
      <c r="F172" s="27" t="s">
        <v>78</v>
      </c>
      <c r="G172" s="29">
        <v>79640008</v>
      </c>
      <c r="H172" s="28"/>
      <c r="I172" s="29"/>
      <c r="J172" s="29"/>
      <c r="K172" s="29"/>
      <c r="L172" s="30"/>
      <c r="M172" s="27"/>
      <c r="N172" s="27"/>
      <c r="O172" s="27"/>
      <c r="P172" s="30" t="s">
        <v>1037</v>
      </c>
      <c r="Q172" s="31">
        <v>43633</v>
      </c>
      <c r="R172" s="31">
        <v>43635</v>
      </c>
      <c r="S172" s="31">
        <v>43848</v>
      </c>
      <c r="T172" s="29">
        <v>210</v>
      </c>
      <c r="U172" s="32">
        <v>15750000</v>
      </c>
      <c r="V172" s="27" t="s">
        <v>1038</v>
      </c>
      <c r="W172" s="33">
        <v>1545</v>
      </c>
      <c r="X172" s="27" t="s">
        <v>1039</v>
      </c>
      <c r="Y172" s="34"/>
      <c r="Z172" s="34"/>
      <c r="AA172" s="34"/>
      <c r="AB172" s="34"/>
      <c r="AC172" s="34"/>
      <c r="AD172" s="34"/>
      <c r="AE172" s="34"/>
      <c r="AF172" s="35"/>
      <c r="AG172" s="34"/>
      <c r="AH172" s="34">
        <f t="shared" si="7"/>
        <v>15750000</v>
      </c>
      <c r="AI172" s="27" t="s">
        <v>58</v>
      </c>
    </row>
    <row r="173" spans="1:35" ht="90" x14ac:dyDescent="0.25">
      <c r="A173" s="26" t="s">
        <v>1040</v>
      </c>
      <c r="B173" s="26" t="s">
        <v>45</v>
      </c>
      <c r="C173" s="26" t="s">
        <v>46</v>
      </c>
      <c r="D173" s="26" t="s">
        <v>1041</v>
      </c>
      <c r="E173" s="27" t="s">
        <v>1042</v>
      </c>
      <c r="F173" s="27" t="s">
        <v>78</v>
      </c>
      <c r="G173" s="29">
        <v>79263823</v>
      </c>
      <c r="H173" s="28"/>
      <c r="I173" s="29"/>
      <c r="J173" s="29"/>
      <c r="K173" s="29"/>
      <c r="L173" s="30"/>
      <c r="M173" s="27"/>
      <c r="N173" s="27"/>
      <c r="O173" s="27"/>
      <c r="P173" s="30" t="s">
        <v>1037</v>
      </c>
      <c r="Q173" s="31">
        <v>43633</v>
      </c>
      <c r="R173" s="31">
        <v>43635</v>
      </c>
      <c r="S173" s="31">
        <v>43848</v>
      </c>
      <c r="T173" s="29">
        <v>210</v>
      </c>
      <c r="U173" s="32">
        <v>15750000</v>
      </c>
      <c r="V173" s="27" t="s">
        <v>1038</v>
      </c>
      <c r="W173" s="33">
        <v>1545</v>
      </c>
      <c r="X173" s="27" t="s">
        <v>1039</v>
      </c>
      <c r="Y173" s="34"/>
      <c r="Z173" s="34"/>
      <c r="AA173" s="34"/>
      <c r="AB173" s="34"/>
      <c r="AC173" s="34"/>
      <c r="AD173" s="34"/>
      <c r="AE173" s="34"/>
      <c r="AF173" s="35"/>
      <c r="AG173" s="34"/>
      <c r="AH173" s="34">
        <f t="shared" si="7"/>
        <v>15750000</v>
      </c>
      <c r="AI173" s="27" t="s">
        <v>58</v>
      </c>
    </row>
    <row r="174" spans="1:35" ht="90" x14ac:dyDescent="0.25">
      <c r="A174" s="26" t="s">
        <v>1043</v>
      </c>
      <c r="B174" s="26" t="s">
        <v>45</v>
      </c>
      <c r="C174" s="26" t="s">
        <v>46</v>
      </c>
      <c r="D174" s="26" t="s">
        <v>1044</v>
      </c>
      <c r="E174" s="27" t="s">
        <v>1045</v>
      </c>
      <c r="F174" s="27" t="s">
        <v>78</v>
      </c>
      <c r="G174" s="29">
        <v>51912017</v>
      </c>
      <c r="H174" s="28"/>
      <c r="I174" s="29"/>
      <c r="J174" s="29"/>
      <c r="K174" s="29"/>
      <c r="L174" s="30"/>
      <c r="M174" s="27"/>
      <c r="N174" s="27"/>
      <c r="O174" s="27"/>
      <c r="P174" s="30" t="s">
        <v>1037</v>
      </c>
      <c r="Q174" s="31">
        <v>43633</v>
      </c>
      <c r="R174" s="31">
        <v>43635</v>
      </c>
      <c r="S174" s="31">
        <v>43848</v>
      </c>
      <c r="T174" s="29">
        <v>210</v>
      </c>
      <c r="U174" s="32">
        <v>15750000</v>
      </c>
      <c r="V174" s="27" t="s">
        <v>1038</v>
      </c>
      <c r="W174" s="33">
        <v>1545</v>
      </c>
      <c r="X174" s="27" t="s">
        <v>1039</v>
      </c>
      <c r="Y174" s="34"/>
      <c r="Z174" s="34"/>
      <c r="AA174" s="34"/>
      <c r="AB174" s="34"/>
      <c r="AC174" s="34"/>
      <c r="AD174" s="34"/>
      <c r="AE174" s="34"/>
      <c r="AF174" s="35"/>
      <c r="AG174" s="34"/>
      <c r="AH174" s="34">
        <f t="shared" si="7"/>
        <v>15750000</v>
      </c>
      <c r="AI174" s="27" t="s">
        <v>58</v>
      </c>
    </row>
    <row r="175" spans="1:35" ht="135" x14ac:dyDescent="0.25">
      <c r="A175" s="26" t="s">
        <v>1046</v>
      </c>
      <c r="B175" s="26" t="s">
        <v>45</v>
      </c>
      <c r="C175" s="26" t="s">
        <v>46</v>
      </c>
      <c r="D175" s="26" t="s">
        <v>1047</v>
      </c>
      <c r="E175" s="27" t="s">
        <v>1048</v>
      </c>
      <c r="F175" s="27" t="s">
        <v>78</v>
      </c>
      <c r="G175" s="29">
        <v>1013643216</v>
      </c>
      <c r="H175" s="28"/>
      <c r="I175" s="29"/>
      <c r="J175" s="29"/>
      <c r="K175" s="29"/>
      <c r="L175" s="30"/>
      <c r="M175" s="27"/>
      <c r="N175" s="27"/>
      <c r="O175" s="27"/>
      <c r="P175" s="30" t="s">
        <v>1049</v>
      </c>
      <c r="Q175" s="31">
        <v>43633</v>
      </c>
      <c r="R175" s="31">
        <v>43635</v>
      </c>
      <c r="S175" s="31">
        <v>43848</v>
      </c>
      <c r="T175" s="29">
        <v>210</v>
      </c>
      <c r="U175" s="32">
        <v>15750000</v>
      </c>
      <c r="V175" s="27" t="s">
        <v>1038</v>
      </c>
      <c r="W175" s="33">
        <v>1545</v>
      </c>
      <c r="X175" s="27" t="s">
        <v>1039</v>
      </c>
      <c r="Y175" s="34"/>
      <c r="Z175" s="34"/>
      <c r="AA175" s="34"/>
      <c r="AB175" s="34"/>
      <c r="AC175" s="34"/>
      <c r="AD175" s="34"/>
      <c r="AE175" s="34"/>
      <c r="AF175" s="35"/>
      <c r="AG175" s="34"/>
      <c r="AH175" s="34">
        <f t="shared" si="7"/>
        <v>15750000</v>
      </c>
      <c r="AI175" s="27" t="s">
        <v>58</v>
      </c>
    </row>
    <row r="176" spans="1:35" ht="90" x14ac:dyDescent="0.25">
      <c r="A176" s="26" t="s">
        <v>1050</v>
      </c>
      <c r="B176" s="26" t="s">
        <v>45</v>
      </c>
      <c r="C176" s="26" t="s">
        <v>46</v>
      </c>
      <c r="D176" s="26" t="s">
        <v>1051</v>
      </c>
      <c r="E176" s="27" t="s">
        <v>1052</v>
      </c>
      <c r="F176" s="27" t="s">
        <v>49</v>
      </c>
      <c r="G176" s="29">
        <v>1026276404</v>
      </c>
      <c r="H176" s="28"/>
      <c r="I176" s="29"/>
      <c r="J176" s="29"/>
      <c r="K176" s="29"/>
      <c r="L176" s="30"/>
      <c r="M176" s="27"/>
      <c r="N176" s="27"/>
      <c r="O176" s="27"/>
      <c r="P176" s="30" t="s">
        <v>1037</v>
      </c>
      <c r="Q176" s="31">
        <v>43633</v>
      </c>
      <c r="R176" s="31">
        <v>43636</v>
      </c>
      <c r="S176" s="31">
        <v>43849</v>
      </c>
      <c r="T176" s="29">
        <v>210</v>
      </c>
      <c r="U176" s="32">
        <v>15750000</v>
      </c>
      <c r="V176" s="27" t="s">
        <v>1038</v>
      </c>
      <c r="W176" s="33">
        <v>1545</v>
      </c>
      <c r="X176" s="27" t="s">
        <v>1039</v>
      </c>
      <c r="Y176" s="34"/>
      <c r="Z176" s="34"/>
      <c r="AA176" s="34"/>
      <c r="AB176" s="34"/>
      <c r="AC176" s="34"/>
      <c r="AD176" s="34"/>
      <c r="AE176" s="34"/>
      <c r="AF176" s="35"/>
      <c r="AG176" s="34"/>
      <c r="AH176" s="34">
        <f t="shared" si="7"/>
        <v>15750000</v>
      </c>
      <c r="AI176" s="27" t="s">
        <v>58</v>
      </c>
    </row>
    <row r="177" spans="1:35" ht="135" x14ac:dyDescent="0.25">
      <c r="A177" s="26" t="s">
        <v>1053</v>
      </c>
      <c r="B177" s="26" t="s">
        <v>45</v>
      </c>
      <c r="C177" s="26" t="s">
        <v>46</v>
      </c>
      <c r="D177" s="26" t="s">
        <v>1054</v>
      </c>
      <c r="E177" s="27" t="s">
        <v>1055</v>
      </c>
      <c r="F177" s="27" t="s">
        <v>49</v>
      </c>
      <c r="G177" s="29">
        <v>1026273109</v>
      </c>
      <c r="H177" s="28"/>
      <c r="I177" s="29"/>
      <c r="J177" s="29"/>
      <c r="K177" s="29"/>
      <c r="L177" s="30"/>
      <c r="M177" s="27"/>
      <c r="N177" s="27"/>
      <c r="O177" s="27"/>
      <c r="P177" s="30" t="s">
        <v>1056</v>
      </c>
      <c r="Q177" s="31">
        <v>43633</v>
      </c>
      <c r="R177" s="31">
        <v>43635</v>
      </c>
      <c r="S177" s="31">
        <v>43848</v>
      </c>
      <c r="T177" s="29">
        <v>210</v>
      </c>
      <c r="U177" s="32">
        <v>15750000</v>
      </c>
      <c r="V177" s="27" t="s">
        <v>1038</v>
      </c>
      <c r="W177" s="33">
        <v>1545</v>
      </c>
      <c r="X177" s="27" t="s">
        <v>1039</v>
      </c>
      <c r="Y177" s="34"/>
      <c r="Z177" s="34"/>
      <c r="AA177" s="34"/>
      <c r="AB177" s="34"/>
      <c r="AC177" s="34"/>
      <c r="AD177" s="34"/>
      <c r="AE177" s="34"/>
      <c r="AF177" s="35"/>
      <c r="AG177" s="34"/>
      <c r="AH177" s="34">
        <f t="shared" si="7"/>
        <v>15750000</v>
      </c>
      <c r="AI177" s="27" t="s">
        <v>58</v>
      </c>
    </row>
    <row r="178" spans="1:35" ht="135" x14ac:dyDescent="0.25">
      <c r="A178" s="26" t="s">
        <v>1057</v>
      </c>
      <c r="B178" s="26" t="s">
        <v>45</v>
      </c>
      <c r="C178" s="26" t="s">
        <v>46</v>
      </c>
      <c r="D178" s="26" t="s">
        <v>1058</v>
      </c>
      <c r="E178" s="27" t="s">
        <v>1059</v>
      </c>
      <c r="F178" s="27" t="s">
        <v>78</v>
      </c>
      <c r="G178" s="29">
        <v>1033723684</v>
      </c>
      <c r="H178" s="28"/>
      <c r="I178" s="29"/>
      <c r="J178" s="29"/>
      <c r="K178" s="29"/>
      <c r="L178" s="30"/>
      <c r="M178" s="27"/>
      <c r="N178" s="27"/>
      <c r="O178" s="27"/>
      <c r="P178" s="30" t="s">
        <v>1049</v>
      </c>
      <c r="Q178" s="31">
        <v>43633</v>
      </c>
      <c r="R178" s="31">
        <v>43635</v>
      </c>
      <c r="S178" s="31">
        <v>43848</v>
      </c>
      <c r="T178" s="29">
        <v>210</v>
      </c>
      <c r="U178" s="32">
        <v>15750000</v>
      </c>
      <c r="V178" s="27" t="s">
        <v>1038</v>
      </c>
      <c r="W178" s="33">
        <v>1545</v>
      </c>
      <c r="X178" s="27" t="s">
        <v>1039</v>
      </c>
      <c r="Y178" s="34"/>
      <c r="Z178" s="34"/>
      <c r="AA178" s="34"/>
      <c r="AB178" s="34"/>
      <c r="AC178" s="34"/>
      <c r="AD178" s="34"/>
      <c r="AE178" s="34"/>
      <c r="AF178" s="35"/>
      <c r="AG178" s="34"/>
      <c r="AH178" s="34">
        <f t="shared" si="7"/>
        <v>15750000</v>
      </c>
      <c r="AI178" s="27" t="s">
        <v>58</v>
      </c>
    </row>
    <row r="179" spans="1:35" ht="90" x14ac:dyDescent="0.25">
      <c r="A179" s="26" t="s">
        <v>1060</v>
      </c>
      <c r="B179" s="26" t="s">
        <v>45</v>
      </c>
      <c r="C179" s="26" t="s">
        <v>46</v>
      </c>
      <c r="D179" s="26" t="s">
        <v>1061</v>
      </c>
      <c r="E179" s="27" t="s">
        <v>1062</v>
      </c>
      <c r="F179" s="27" t="s">
        <v>49</v>
      </c>
      <c r="G179" s="29">
        <v>52293739</v>
      </c>
      <c r="H179" s="28"/>
      <c r="I179" s="29"/>
      <c r="J179" s="29"/>
      <c r="K179" s="29"/>
      <c r="L179" s="30"/>
      <c r="M179" s="27"/>
      <c r="N179" s="27"/>
      <c r="O179" s="27"/>
      <c r="P179" s="30" t="s">
        <v>1037</v>
      </c>
      <c r="Q179" s="31">
        <v>43633</v>
      </c>
      <c r="R179" s="31">
        <v>43636</v>
      </c>
      <c r="S179" s="31">
        <v>43849</v>
      </c>
      <c r="T179" s="29">
        <v>210</v>
      </c>
      <c r="U179" s="32">
        <v>15750000</v>
      </c>
      <c r="V179" s="27" t="s">
        <v>1038</v>
      </c>
      <c r="W179" s="33">
        <v>1545</v>
      </c>
      <c r="X179" s="27" t="s">
        <v>1039</v>
      </c>
      <c r="Y179" s="34"/>
      <c r="Z179" s="34"/>
      <c r="AA179" s="34"/>
      <c r="AB179" s="34"/>
      <c r="AC179" s="34"/>
      <c r="AD179" s="34"/>
      <c r="AE179" s="34"/>
      <c r="AF179" s="35"/>
      <c r="AG179" s="34"/>
      <c r="AH179" s="34">
        <f t="shared" si="7"/>
        <v>15750000</v>
      </c>
      <c r="AI179" s="27" t="s">
        <v>58</v>
      </c>
    </row>
    <row r="180" spans="1:35" ht="90" x14ac:dyDescent="0.25">
      <c r="A180" s="26" t="s">
        <v>1063</v>
      </c>
      <c r="B180" s="26" t="s">
        <v>45</v>
      </c>
      <c r="C180" s="26" t="s">
        <v>46</v>
      </c>
      <c r="D180" s="26" t="s">
        <v>1064</v>
      </c>
      <c r="E180" s="27" t="s">
        <v>1065</v>
      </c>
      <c r="F180" s="27" t="s">
        <v>78</v>
      </c>
      <c r="G180" s="29">
        <v>52538269</v>
      </c>
      <c r="H180" s="28"/>
      <c r="I180" s="29"/>
      <c r="J180" s="29"/>
      <c r="K180" s="29"/>
      <c r="L180" s="30"/>
      <c r="M180" s="27"/>
      <c r="N180" s="27"/>
      <c r="O180" s="27"/>
      <c r="P180" s="30" t="s">
        <v>1037</v>
      </c>
      <c r="Q180" s="31">
        <v>43633</v>
      </c>
      <c r="R180" s="31">
        <v>43637</v>
      </c>
      <c r="S180" s="31">
        <v>43850</v>
      </c>
      <c r="T180" s="29">
        <v>210</v>
      </c>
      <c r="U180" s="32">
        <v>15750000</v>
      </c>
      <c r="V180" s="27" t="s">
        <v>1038</v>
      </c>
      <c r="W180" s="33">
        <v>1545</v>
      </c>
      <c r="X180" s="27" t="s">
        <v>1039</v>
      </c>
      <c r="Y180" s="34"/>
      <c r="Z180" s="34"/>
      <c r="AA180" s="34"/>
      <c r="AB180" s="34"/>
      <c r="AC180" s="34"/>
      <c r="AD180" s="34"/>
      <c r="AE180" s="34"/>
      <c r="AF180" s="35"/>
      <c r="AG180" s="34"/>
      <c r="AH180" s="34">
        <f t="shared" si="7"/>
        <v>15750000</v>
      </c>
      <c r="AI180" s="27" t="s">
        <v>58</v>
      </c>
    </row>
    <row r="181" spans="1:35" ht="90" x14ac:dyDescent="0.25">
      <c r="A181" s="26" t="s">
        <v>1066</v>
      </c>
      <c r="B181" s="26" t="s">
        <v>45</v>
      </c>
      <c r="C181" s="26" t="s">
        <v>46</v>
      </c>
      <c r="D181" s="26" t="s">
        <v>1067</v>
      </c>
      <c r="E181" s="27" t="s">
        <v>1068</v>
      </c>
      <c r="F181" s="27" t="s">
        <v>78</v>
      </c>
      <c r="G181" s="29">
        <v>1033750473</v>
      </c>
      <c r="H181" s="29"/>
      <c r="I181" s="29"/>
      <c r="J181" s="29"/>
      <c r="K181" s="29"/>
      <c r="L181" s="30"/>
      <c r="M181" s="27"/>
      <c r="N181" s="27"/>
      <c r="O181" s="27"/>
      <c r="P181" s="30" t="s">
        <v>1037</v>
      </c>
      <c r="Q181" s="31">
        <v>43633</v>
      </c>
      <c r="R181" s="31">
        <v>43636</v>
      </c>
      <c r="S181" s="31">
        <v>43849</v>
      </c>
      <c r="T181" s="29">
        <v>210</v>
      </c>
      <c r="U181" s="32">
        <v>15750000</v>
      </c>
      <c r="V181" s="27" t="s">
        <v>1038</v>
      </c>
      <c r="W181" s="33">
        <v>1545</v>
      </c>
      <c r="X181" s="27" t="s">
        <v>1039</v>
      </c>
      <c r="Y181" s="34"/>
      <c r="Z181" s="34"/>
      <c r="AA181" s="34"/>
      <c r="AB181" s="34"/>
      <c r="AC181" s="34"/>
      <c r="AD181" s="34"/>
      <c r="AE181" s="34"/>
      <c r="AF181" s="35"/>
      <c r="AG181" s="34"/>
      <c r="AH181" s="34">
        <f t="shared" si="7"/>
        <v>15750000</v>
      </c>
      <c r="AI181" s="27" t="s">
        <v>58</v>
      </c>
    </row>
    <row r="182" spans="1:35" ht="90" x14ac:dyDescent="0.25">
      <c r="A182" s="26" t="s">
        <v>1069</v>
      </c>
      <c r="B182" s="26" t="s">
        <v>45</v>
      </c>
      <c r="C182" s="26" t="s">
        <v>46</v>
      </c>
      <c r="D182" s="26" t="s">
        <v>1070</v>
      </c>
      <c r="E182" s="27" t="s">
        <v>1071</v>
      </c>
      <c r="F182" s="27" t="s">
        <v>49</v>
      </c>
      <c r="G182" s="29">
        <v>17654733</v>
      </c>
      <c r="H182" s="28"/>
      <c r="I182" s="29"/>
      <c r="J182" s="29"/>
      <c r="K182" s="29"/>
      <c r="L182" s="30"/>
      <c r="M182" s="27"/>
      <c r="N182" s="27"/>
      <c r="O182" s="27"/>
      <c r="P182" s="30" t="s">
        <v>1037</v>
      </c>
      <c r="Q182" s="31">
        <v>43633</v>
      </c>
      <c r="R182" s="31">
        <v>43635</v>
      </c>
      <c r="S182" s="31">
        <v>43848</v>
      </c>
      <c r="T182" s="29">
        <v>210</v>
      </c>
      <c r="U182" s="32">
        <v>15750000</v>
      </c>
      <c r="V182" s="27" t="s">
        <v>1038</v>
      </c>
      <c r="W182" s="33">
        <v>1545</v>
      </c>
      <c r="X182" s="27" t="s">
        <v>1039</v>
      </c>
      <c r="Y182" s="34"/>
      <c r="Z182" s="34"/>
      <c r="AA182" s="34"/>
      <c r="AB182" s="34"/>
      <c r="AC182" s="34"/>
      <c r="AD182" s="34"/>
      <c r="AE182" s="34"/>
      <c r="AF182" s="35"/>
      <c r="AG182" s="34"/>
      <c r="AH182" s="34">
        <f t="shared" si="7"/>
        <v>15750000</v>
      </c>
      <c r="AI182" s="27" t="s">
        <v>58</v>
      </c>
    </row>
    <row r="183" spans="1:35" ht="90" x14ac:dyDescent="0.25">
      <c r="A183" s="26" t="s">
        <v>1072</v>
      </c>
      <c r="B183" s="26" t="s">
        <v>45</v>
      </c>
      <c r="C183" s="26" t="s">
        <v>46</v>
      </c>
      <c r="D183" s="26" t="s">
        <v>1073</v>
      </c>
      <c r="E183" s="27" t="s">
        <v>1074</v>
      </c>
      <c r="F183" s="27" t="s">
        <v>49</v>
      </c>
      <c r="G183" s="29">
        <v>1031150465</v>
      </c>
      <c r="H183" s="29"/>
      <c r="I183" s="29"/>
      <c r="J183" s="29"/>
      <c r="K183" s="29"/>
      <c r="L183" s="30"/>
      <c r="M183" s="27"/>
      <c r="N183" s="27"/>
      <c r="O183" s="27"/>
      <c r="P183" s="30" t="s">
        <v>1037</v>
      </c>
      <c r="Q183" s="31">
        <v>43633</v>
      </c>
      <c r="R183" s="31">
        <v>43635</v>
      </c>
      <c r="S183" s="31">
        <v>43848</v>
      </c>
      <c r="T183" s="29">
        <v>210</v>
      </c>
      <c r="U183" s="32">
        <v>15750000</v>
      </c>
      <c r="V183" s="27" t="s">
        <v>1038</v>
      </c>
      <c r="W183" s="33">
        <v>1545</v>
      </c>
      <c r="X183" s="27" t="s">
        <v>1039</v>
      </c>
      <c r="Y183" s="34"/>
      <c r="Z183" s="34"/>
      <c r="AA183" s="34"/>
      <c r="AB183" s="34"/>
      <c r="AC183" s="34"/>
      <c r="AD183" s="34"/>
      <c r="AE183" s="34"/>
      <c r="AF183" s="35"/>
      <c r="AG183" s="34"/>
      <c r="AH183" s="34">
        <f t="shared" si="7"/>
        <v>15750000</v>
      </c>
      <c r="AI183" s="27" t="s">
        <v>58</v>
      </c>
    </row>
    <row r="184" spans="1:35" ht="135" x14ac:dyDescent="0.25">
      <c r="A184" s="26" t="s">
        <v>1075</v>
      </c>
      <c r="B184" s="26" t="s">
        <v>45</v>
      </c>
      <c r="C184" s="26" t="s">
        <v>46</v>
      </c>
      <c r="D184" s="26" t="s">
        <v>1076</v>
      </c>
      <c r="E184" s="27" t="s">
        <v>1077</v>
      </c>
      <c r="F184" s="27" t="s">
        <v>78</v>
      </c>
      <c r="G184" s="27">
        <v>1033782640</v>
      </c>
      <c r="H184" s="29"/>
      <c r="I184" s="29"/>
      <c r="J184" s="29"/>
      <c r="K184" s="29"/>
      <c r="L184" s="30"/>
      <c r="M184" s="27"/>
      <c r="N184" s="27"/>
      <c r="O184" s="27"/>
      <c r="P184" s="30" t="s">
        <v>1049</v>
      </c>
      <c r="Q184" s="31">
        <v>43633</v>
      </c>
      <c r="R184" s="31">
        <v>43637</v>
      </c>
      <c r="S184" s="31">
        <v>43850</v>
      </c>
      <c r="T184" s="29">
        <v>210</v>
      </c>
      <c r="U184" s="32">
        <v>15750000</v>
      </c>
      <c r="V184" s="27" t="s">
        <v>1038</v>
      </c>
      <c r="W184" s="33">
        <v>1545</v>
      </c>
      <c r="X184" s="27" t="s">
        <v>1039</v>
      </c>
      <c r="Y184" s="34"/>
      <c r="Z184" s="34"/>
      <c r="AA184" s="34"/>
      <c r="AB184" s="34"/>
      <c r="AC184" s="34"/>
      <c r="AD184" s="34"/>
      <c r="AE184" s="34"/>
      <c r="AF184" s="35"/>
      <c r="AG184" s="34"/>
      <c r="AH184" s="34">
        <f t="shared" si="7"/>
        <v>15750000</v>
      </c>
      <c r="AI184" s="27" t="s">
        <v>58</v>
      </c>
    </row>
    <row r="185" spans="1:35" ht="90" x14ac:dyDescent="0.25">
      <c r="A185" s="26" t="s">
        <v>1078</v>
      </c>
      <c r="B185" s="26" t="s">
        <v>45</v>
      </c>
      <c r="C185" s="26" t="s">
        <v>46</v>
      </c>
      <c r="D185" s="26" t="s">
        <v>1079</v>
      </c>
      <c r="E185" s="27" t="s">
        <v>1080</v>
      </c>
      <c r="F185" s="27" t="s">
        <v>49</v>
      </c>
      <c r="G185" s="29">
        <v>79806948</v>
      </c>
      <c r="H185" s="29"/>
      <c r="I185" s="29"/>
      <c r="J185" s="29"/>
      <c r="K185" s="29"/>
      <c r="L185" s="30"/>
      <c r="M185" s="27"/>
      <c r="N185" s="27"/>
      <c r="O185" s="27"/>
      <c r="P185" s="30" t="s">
        <v>1037</v>
      </c>
      <c r="Q185" s="31">
        <v>43633</v>
      </c>
      <c r="R185" s="31">
        <v>43635</v>
      </c>
      <c r="S185" s="31">
        <v>43848</v>
      </c>
      <c r="T185" s="29">
        <v>210</v>
      </c>
      <c r="U185" s="32">
        <v>15750000</v>
      </c>
      <c r="V185" s="27" t="s">
        <v>1038</v>
      </c>
      <c r="W185" s="33">
        <v>1545</v>
      </c>
      <c r="X185" s="27" t="s">
        <v>1039</v>
      </c>
      <c r="Y185" s="34"/>
      <c r="Z185" s="34"/>
      <c r="AA185" s="34"/>
      <c r="AB185" s="34"/>
      <c r="AC185" s="34"/>
      <c r="AD185" s="34"/>
      <c r="AE185" s="34"/>
      <c r="AF185" s="35"/>
      <c r="AG185" s="34"/>
      <c r="AH185" s="34">
        <f t="shared" si="7"/>
        <v>15750000</v>
      </c>
      <c r="AI185" s="27" t="s">
        <v>58</v>
      </c>
    </row>
    <row r="186" spans="1:35" ht="90" x14ac:dyDescent="0.25">
      <c r="A186" s="26" t="s">
        <v>1081</v>
      </c>
      <c r="B186" s="26" t="s">
        <v>45</v>
      </c>
      <c r="C186" s="26" t="s">
        <v>46</v>
      </c>
      <c r="D186" s="26" t="s">
        <v>1082</v>
      </c>
      <c r="E186" s="27" t="s">
        <v>1083</v>
      </c>
      <c r="F186" s="27" t="s">
        <v>78</v>
      </c>
      <c r="G186" s="29">
        <v>79264662</v>
      </c>
      <c r="H186" s="28"/>
      <c r="I186" s="29"/>
      <c r="J186" s="29"/>
      <c r="K186" s="29"/>
      <c r="L186" s="30"/>
      <c r="M186" s="27"/>
      <c r="N186" s="27"/>
      <c r="O186" s="27"/>
      <c r="P186" s="30" t="s">
        <v>1037</v>
      </c>
      <c r="Q186" s="31">
        <v>43633</v>
      </c>
      <c r="R186" s="31">
        <v>43636</v>
      </c>
      <c r="S186" s="31">
        <v>43849</v>
      </c>
      <c r="T186" s="29">
        <v>210</v>
      </c>
      <c r="U186" s="32">
        <v>15750000</v>
      </c>
      <c r="V186" s="27" t="s">
        <v>1038</v>
      </c>
      <c r="W186" s="33">
        <v>1545</v>
      </c>
      <c r="X186" s="27" t="s">
        <v>1039</v>
      </c>
      <c r="Y186" s="34"/>
      <c r="Z186" s="34"/>
      <c r="AA186" s="34"/>
      <c r="AB186" s="34"/>
      <c r="AC186" s="34"/>
      <c r="AD186" s="34"/>
      <c r="AE186" s="34"/>
      <c r="AF186" s="35"/>
      <c r="AG186" s="34"/>
      <c r="AH186" s="34">
        <f t="shared" si="7"/>
        <v>15750000</v>
      </c>
      <c r="AI186" s="27" t="s">
        <v>58</v>
      </c>
    </row>
    <row r="187" spans="1:35" ht="90" x14ac:dyDescent="0.25">
      <c r="A187" s="26" t="s">
        <v>1084</v>
      </c>
      <c r="B187" s="26" t="s">
        <v>45</v>
      </c>
      <c r="C187" s="26" t="s">
        <v>46</v>
      </c>
      <c r="D187" s="26" t="s">
        <v>1085</v>
      </c>
      <c r="E187" s="27" t="s">
        <v>1086</v>
      </c>
      <c r="F187" s="27" t="s">
        <v>78</v>
      </c>
      <c r="G187" s="29">
        <v>1033814183</v>
      </c>
      <c r="H187" s="28"/>
      <c r="I187" s="29"/>
      <c r="J187" s="29"/>
      <c r="K187" s="29"/>
      <c r="L187" s="30"/>
      <c r="M187" s="27"/>
      <c r="N187" s="27"/>
      <c r="O187" s="27"/>
      <c r="P187" s="30" t="s">
        <v>1037</v>
      </c>
      <c r="Q187" s="31">
        <v>43633</v>
      </c>
      <c r="R187" s="31">
        <v>43634</v>
      </c>
      <c r="S187" s="31">
        <v>43847</v>
      </c>
      <c r="T187" s="29">
        <v>210</v>
      </c>
      <c r="U187" s="32">
        <v>15750000</v>
      </c>
      <c r="V187" s="27" t="s">
        <v>1038</v>
      </c>
      <c r="W187" s="33">
        <v>1545</v>
      </c>
      <c r="X187" s="27" t="s">
        <v>1039</v>
      </c>
      <c r="Y187" s="34"/>
      <c r="Z187" s="34"/>
      <c r="AA187" s="34"/>
      <c r="AB187" s="34"/>
      <c r="AC187" s="34"/>
      <c r="AD187" s="34"/>
      <c r="AE187" s="34"/>
      <c r="AF187" s="35"/>
      <c r="AG187" s="34"/>
      <c r="AH187" s="34">
        <f t="shared" si="7"/>
        <v>15750000</v>
      </c>
      <c r="AI187" s="27" t="s">
        <v>58</v>
      </c>
    </row>
    <row r="188" spans="1:35" ht="90" x14ac:dyDescent="0.25">
      <c r="A188" s="26" t="s">
        <v>1087</v>
      </c>
      <c r="B188" s="26" t="s">
        <v>45</v>
      </c>
      <c r="C188" s="26" t="s">
        <v>46</v>
      </c>
      <c r="D188" s="26" t="s">
        <v>1088</v>
      </c>
      <c r="E188" s="27" t="s">
        <v>1089</v>
      </c>
      <c r="F188" s="27" t="s">
        <v>49</v>
      </c>
      <c r="G188" s="29">
        <v>79268014</v>
      </c>
      <c r="H188" s="28"/>
      <c r="I188" s="29"/>
      <c r="J188" s="29"/>
      <c r="K188" s="29"/>
      <c r="L188" s="30"/>
      <c r="M188" s="27"/>
      <c r="N188" s="27"/>
      <c r="O188" s="27"/>
      <c r="P188" s="30" t="s">
        <v>1037</v>
      </c>
      <c r="Q188" s="31">
        <v>43633</v>
      </c>
      <c r="R188" s="31">
        <v>43635</v>
      </c>
      <c r="S188" s="31">
        <v>43848</v>
      </c>
      <c r="T188" s="29">
        <v>210</v>
      </c>
      <c r="U188" s="32">
        <v>15750000</v>
      </c>
      <c r="V188" s="27" t="s">
        <v>1038</v>
      </c>
      <c r="W188" s="33">
        <v>1545</v>
      </c>
      <c r="X188" s="27" t="s">
        <v>1039</v>
      </c>
      <c r="Y188" s="34"/>
      <c r="Z188" s="34"/>
      <c r="AA188" s="34"/>
      <c r="AB188" s="34"/>
      <c r="AC188" s="34"/>
      <c r="AD188" s="34"/>
      <c r="AE188" s="34"/>
      <c r="AF188" s="35"/>
      <c r="AG188" s="34"/>
      <c r="AH188" s="34">
        <f t="shared" si="7"/>
        <v>15750000</v>
      </c>
      <c r="AI188" s="27" t="s">
        <v>58</v>
      </c>
    </row>
    <row r="189" spans="1:35" ht="90" x14ac:dyDescent="0.25">
      <c r="A189" s="26" t="s">
        <v>1090</v>
      </c>
      <c r="B189" s="26" t="s">
        <v>45</v>
      </c>
      <c r="C189" s="26" t="s">
        <v>46</v>
      </c>
      <c r="D189" s="26" t="s">
        <v>1091</v>
      </c>
      <c r="E189" s="27" t="s">
        <v>1092</v>
      </c>
      <c r="F189" s="27" t="s">
        <v>49</v>
      </c>
      <c r="G189" s="29">
        <v>79341064</v>
      </c>
      <c r="H189" s="28"/>
      <c r="I189" s="29"/>
      <c r="J189" s="29"/>
      <c r="K189" s="29"/>
      <c r="L189" s="30"/>
      <c r="M189" s="27"/>
      <c r="N189" s="27"/>
      <c r="O189" s="27"/>
      <c r="P189" s="30" t="s">
        <v>1037</v>
      </c>
      <c r="Q189" s="31">
        <v>43633</v>
      </c>
      <c r="R189" s="31">
        <v>43635</v>
      </c>
      <c r="S189" s="31">
        <v>43848</v>
      </c>
      <c r="T189" s="29">
        <v>210</v>
      </c>
      <c r="U189" s="32">
        <v>15750000</v>
      </c>
      <c r="V189" s="27" t="s">
        <v>1038</v>
      </c>
      <c r="W189" s="33">
        <v>1545</v>
      </c>
      <c r="X189" s="27" t="s">
        <v>1039</v>
      </c>
      <c r="Y189" s="34"/>
      <c r="Z189" s="34"/>
      <c r="AA189" s="34"/>
      <c r="AB189" s="34"/>
      <c r="AC189" s="34"/>
      <c r="AD189" s="34"/>
      <c r="AE189" s="34"/>
      <c r="AF189" s="35"/>
      <c r="AG189" s="34"/>
      <c r="AH189" s="34">
        <f t="shared" si="7"/>
        <v>15750000</v>
      </c>
      <c r="AI189" s="27" t="s">
        <v>58</v>
      </c>
    </row>
    <row r="190" spans="1:35" ht="90" x14ac:dyDescent="0.25">
      <c r="A190" s="26" t="s">
        <v>1093</v>
      </c>
      <c r="B190" s="26" t="s">
        <v>45</v>
      </c>
      <c r="C190" s="26" t="s">
        <v>46</v>
      </c>
      <c r="D190" s="26" t="s">
        <v>1094</v>
      </c>
      <c r="E190" s="27" t="s">
        <v>1095</v>
      </c>
      <c r="F190" s="27" t="s">
        <v>49</v>
      </c>
      <c r="G190" s="29">
        <v>16472290</v>
      </c>
      <c r="H190" s="28"/>
      <c r="I190" s="29"/>
      <c r="J190" s="29"/>
      <c r="K190" s="29"/>
      <c r="L190" s="30"/>
      <c r="M190" s="27"/>
      <c r="N190" s="27"/>
      <c r="O190" s="27"/>
      <c r="P190" s="30" t="s">
        <v>1037</v>
      </c>
      <c r="Q190" s="31">
        <v>43634</v>
      </c>
      <c r="R190" s="31">
        <v>43635</v>
      </c>
      <c r="S190" s="31">
        <v>43848</v>
      </c>
      <c r="T190" s="29">
        <v>210</v>
      </c>
      <c r="U190" s="32">
        <v>15750000</v>
      </c>
      <c r="V190" s="27" t="s">
        <v>1038</v>
      </c>
      <c r="W190" s="33">
        <v>1545</v>
      </c>
      <c r="X190" s="27" t="s">
        <v>1039</v>
      </c>
      <c r="Y190" s="34"/>
      <c r="Z190" s="34"/>
      <c r="AA190" s="34"/>
      <c r="AB190" s="34"/>
      <c r="AC190" s="34"/>
      <c r="AD190" s="34"/>
      <c r="AE190" s="34"/>
      <c r="AF190" s="35"/>
      <c r="AG190" s="34"/>
      <c r="AH190" s="34">
        <f t="shared" si="7"/>
        <v>15750000</v>
      </c>
      <c r="AI190" s="27" t="s">
        <v>58</v>
      </c>
    </row>
    <row r="191" spans="1:35" ht="135" x14ac:dyDescent="0.25">
      <c r="A191" s="26" t="s">
        <v>1096</v>
      </c>
      <c r="B191" s="26" t="s">
        <v>45</v>
      </c>
      <c r="C191" s="26" t="s">
        <v>46</v>
      </c>
      <c r="D191" s="26" t="s">
        <v>1097</v>
      </c>
      <c r="E191" s="27" t="s">
        <v>1098</v>
      </c>
      <c r="F191" s="27" t="s">
        <v>78</v>
      </c>
      <c r="G191" s="29">
        <v>79327894</v>
      </c>
      <c r="H191" s="28"/>
      <c r="I191" s="29"/>
      <c r="J191" s="29"/>
      <c r="K191" s="29"/>
      <c r="L191" s="30"/>
      <c r="M191" s="27"/>
      <c r="N191" s="27"/>
      <c r="O191" s="27"/>
      <c r="P191" s="30" t="s">
        <v>1049</v>
      </c>
      <c r="Q191" s="31">
        <v>43634</v>
      </c>
      <c r="R191" s="31">
        <v>43636</v>
      </c>
      <c r="S191" s="31">
        <v>43849</v>
      </c>
      <c r="T191" s="29">
        <v>210</v>
      </c>
      <c r="U191" s="32">
        <v>15750000</v>
      </c>
      <c r="V191" s="27" t="s">
        <v>1038</v>
      </c>
      <c r="W191" s="33">
        <v>1545</v>
      </c>
      <c r="X191" s="27" t="s">
        <v>1039</v>
      </c>
      <c r="Y191" s="34"/>
      <c r="Z191" s="34"/>
      <c r="AA191" s="34"/>
      <c r="AB191" s="34"/>
      <c r="AC191" s="34"/>
      <c r="AD191" s="34"/>
      <c r="AE191" s="34"/>
      <c r="AF191" s="35"/>
      <c r="AG191" s="34"/>
      <c r="AH191" s="34">
        <f t="shared" si="7"/>
        <v>15750000</v>
      </c>
      <c r="AI191" s="27" t="s">
        <v>58</v>
      </c>
    </row>
    <row r="192" spans="1:35" ht="150" x14ac:dyDescent="0.25">
      <c r="A192" s="26" t="s">
        <v>1099</v>
      </c>
      <c r="B192" s="26" t="s">
        <v>45</v>
      </c>
      <c r="C192" s="26" t="s">
        <v>46</v>
      </c>
      <c r="D192" s="26" t="s">
        <v>1100</v>
      </c>
      <c r="E192" s="27" t="s">
        <v>1101</v>
      </c>
      <c r="F192" s="27" t="s">
        <v>78</v>
      </c>
      <c r="G192" s="29">
        <v>79245172</v>
      </c>
      <c r="H192" s="28"/>
      <c r="I192" s="29"/>
      <c r="J192" s="29"/>
      <c r="K192" s="29"/>
      <c r="L192" s="30"/>
      <c r="M192" s="27"/>
      <c r="N192" s="27"/>
      <c r="O192" s="27"/>
      <c r="P192" s="30" t="s">
        <v>1102</v>
      </c>
      <c r="Q192" s="31">
        <v>43634</v>
      </c>
      <c r="R192" s="31">
        <v>43636</v>
      </c>
      <c r="S192" s="31">
        <v>43849</v>
      </c>
      <c r="T192" s="29">
        <v>210</v>
      </c>
      <c r="U192" s="32">
        <v>37800000</v>
      </c>
      <c r="V192" s="27" t="s">
        <v>1021</v>
      </c>
      <c r="W192" s="33">
        <v>1549</v>
      </c>
      <c r="X192" s="27" t="s">
        <v>1001</v>
      </c>
      <c r="Y192" s="34"/>
      <c r="Z192" s="34"/>
      <c r="AA192" s="34"/>
      <c r="AB192" s="34"/>
      <c r="AC192" s="34"/>
      <c r="AD192" s="34"/>
      <c r="AE192" s="34"/>
      <c r="AF192" s="35"/>
      <c r="AG192" s="34"/>
      <c r="AH192" s="34">
        <f t="shared" si="7"/>
        <v>37800000</v>
      </c>
      <c r="AI192" s="27" t="s">
        <v>58</v>
      </c>
    </row>
    <row r="193" spans="1:35" ht="90" x14ac:dyDescent="0.25">
      <c r="A193" s="26" t="s">
        <v>1103</v>
      </c>
      <c r="B193" s="26" t="s">
        <v>45</v>
      </c>
      <c r="C193" s="26" t="s">
        <v>46</v>
      </c>
      <c r="D193" s="26" t="s">
        <v>1104</v>
      </c>
      <c r="E193" s="27" t="s">
        <v>1105</v>
      </c>
      <c r="F193" s="27" t="s">
        <v>78</v>
      </c>
      <c r="G193" s="29">
        <v>1031134259</v>
      </c>
      <c r="H193" s="28"/>
      <c r="I193" s="29"/>
      <c r="J193" s="29"/>
      <c r="K193" s="29"/>
      <c r="L193" s="30"/>
      <c r="M193" s="27"/>
      <c r="N193" s="27"/>
      <c r="O193" s="27"/>
      <c r="P193" s="30" t="s">
        <v>1106</v>
      </c>
      <c r="Q193" s="31">
        <v>43634</v>
      </c>
      <c r="R193" s="31">
        <v>43635</v>
      </c>
      <c r="S193" s="31">
        <v>43848</v>
      </c>
      <c r="T193" s="29">
        <v>210</v>
      </c>
      <c r="U193" s="32">
        <v>15750000</v>
      </c>
      <c r="V193" s="27" t="s">
        <v>1038</v>
      </c>
      <c r="W193" s="33">
        <v>1545</v>
      </c>
      <c r="X193" s="27" t="s">
        <v>1039</v>
      </c>
      <c r="Y193" s="34"/>
      <c r="Z193" s="34"/>
      <c r="AA193" s="34"/>
      <c r="AB193" s="34"/>
      <c r="AC193" s="34"/>
      <c r="AD193" s="34"/>
      <c r="AE193" s="34"/>
      <c r="AF193" s="35"/>
      <c r="AG193" s="34"/>
      <c r="AH193" s="34">
        <f t="shared" si="7"/>
        <v>15750000</v>
      </c>
      <c r="AI193" s="27" t="s">
        <v>58</v>
      </c>
    </row>
    <row r="194" spans="1:35" ht="135" x14ac:dyDescent="0.25">
      <c r="A194" s="26" t="s">
        <v>1107</v>
      </c>
      <c r="B194" s="26" t="s">
        <v>45</v>
      </c>
      <c r="C194" s="26" t="s">
        <v>46</v>
      </c>
      <c r="D194" s="26" t="s">
        <v>1108</v>
      </c>
      <c r="E194" s="27" t="s">
        <v>1109</v>
      </c>
      <c r="F194" s="27" t="s">
        <v>78</v>
      </c>
      <c r="G194" s="29">
        <v>19136235</v>
      </c>
      <c r="H194" s="28"/>
      <c r="I194" s="29"/>
      <c r="J194" s="29"/>
      <c r="K194" s="29"/>
      <c r="L194" s="30"/>
      <c r="M194" s="27"/>
      <c r="N194" s="27"/>
      <c r="O194" s="27"/>
      <c r="P194" s="30" t="s">
        <v>1049</v>
      </c>
      <c r="Q194" s="31">
        <v>43634</v>
      </c>
      <c r="R194" s="31">
        <v>43636</v>
      </c>
      <c r="S194" s="31">
        <v>43849</v>
      </c>
      <c r="T194" s="29">
        <v>210</v>
      </c>
      <c r="U194" s="32">
        <v>15750000</v>
      </c>
      <c r="V194" s="27" t="s">
        <v>1038</v>
      </c>
      <c r="W194" s="33">
        <v>1545</v>
      </c>
      <c r="X194" s="27" t="s">
        <v>1039</v>
      </c>
      <c r="Y194" s="34"/>
      <c r="Z194" s="34"/>
      <c r="AA194" s="34"/>
      <c r="AB194" s="34"/>
      <c r="AC194" s="34"/>
      <c r="AD194" s="34"/>
      <c r="AE194" s="34"/>
      <c r="AF194" s="35"/>
      <c r="AG194" s="34"/>
      <c r="AH194" s="34">
        <f t="shared" si="7"/>
        <v>15750000</v>
      </c>
      <c r="AI194" s="27" t="s">
        <v>58</v>
      </c>
    </row>
    <row r="195" spans="1:35" ht="135" x14ac:dyDescent="0.25">
      <c r="A195" s="26" t="s">
        <v>1110</v>
      </c>
      <c r="B195" s="26" t="s">
        <v>45</v>
      </c>
      <c r="C195" s="26" t="s">
        <v>46</v>
      </c>
      <c r="D195" s="26" t="s">
        <v>1111</v>
      </c>
      <c r="E195" s="27" t="s">
        <v>1112</v>
      </c>
      <c r="F195" s="27" t="s">
        <v>78</v>
      </c>
      <c r="G195" s="29">
        <v>1023889396</v>
      </c>
      <c r="H195" s="28"/>
      <c r="I195" s="29"/>
      <c r="J195" s="29"/>
      <c r="K195" s="29"/>
      <c r="L195" s="30"/>
      <c r="M195" s="27"/>
      <c r="N195" s="27"/>
      <c r="O195" s="27"/>
      <c r="P195" s="30" t="s">
        <v>1049</v>
      </c>
      <c r="Q195" s="31">
        <v>43636</v>
      </c>
      <c r="R195" s="31">
        <v>43636</v>
      </c>
      <c r="S195" s="31">
        <v>43849</v>
      </c>
      <c r="T195" s="29">
        <v>210</v>
      </c>
      <c r="U195" s="32">
        <v>15750000</v>
      </c>
      <c r="V195" s="27" t="s">
        <v>1038</v>
      </c>
      <c r="W195" s="33">
        <v>1545</v>
      </c>
      <c r="X195" s="27" t="s">
        <v>1039</v>
      </c>
      <c r="Y195" s="34"/>
      <c r="Z195" s="34"/>
      <c r="AA195" s="34"/>
      <c r="AB195" s="34"/>
      <c r="AC195" s="34"/>
      <c r="AD195" s="34"/>
      <c r="AE195" s="34"/>
      <c r="AF195" s="35"/>
      <c r="AG195" s="34"/>
      <c r="AH195" s="34">
        <f t="shared" si="7"/>
        <v>15750000</v>
      </c>
      <c r="AI195" s="27" t="s">
        <v>58</v>
      </c>
    </row>
    <row r="196" spans="1:35" ht="90" x14ac:dyDescent="0.25">
      <c r="A196" s="26" t="s">
        <v>1113</v>
      </c>
      <c r="B196" s="26" t="s">
        <v>45</v>
      </c>
      <c r="C196" s="26" t="s">
        <v>46</v>
      </c>
      <c r="D196" s="26" t="s">
        <v>1114</v>
      </c>
      <c r="E196" s="27" t="s">
        <v>1115</v>
      </c>
      <c r="F196" s="27" t="s">
        <v>78</v>
      </c>
      <c r="G196" s="29">
        <v>80029346</v>
      </c>
      <c r="H196" s="28"/>
      <c r="I196" s="29"/>
      <c r="J196" s="29"/>
      <c r="K196" s="29"/>
      <c r="L196" s="30"/>
      <c r="M196" s="27"/>
      <c r="N196" s="27"/>
      <c r="O196" s="27"/>
      <c r="P196" s="30" t="s">
        <v>1037</v>
      </c>
      <c r="Q196" s="31">
        <v>43634</v>
      </c>
      <c r="R196" s="31">
        <v>43637</v>
      </c>
      <c r="S196" s="31">
        <v>43850</v>
      </c>
      <c r="T196" s="29">
        <v>210</v>
      </c>
      <c r="U196" s="32">
        <v>15750000</v>
      </c>
      <c r="V196" s="27" t="s">
        <v>1038</v>
      </c>
      <c r="W196" s="33">
        <v>1545</v>
      </c>
      <c r="X196" s="27" t="s">
        <v>1039</v>
      </c>
      <c r="Y196" s="34"/>
      <c r="Z196" s="34"/>
      <c r="AA196" s="34"/>
      <c r="AB196" s="34"/>
      <c r="AC196" s="34"/>
      <c r="AD196" s="34"/>
      <c r="AE196" s="34"/>
      <c r="AF196" s="35"/>
      <c r="AG196" s="34"/>
      <c r="AH196" s="34">
        <f t="shared" si="7"/>
        <v>15750000</v>
      </c>
      <c r="AI196" s="27" t="s">
        <v>58</v>
      </c>
    </row>
    <row r="197" spans="1:35" ht="135" x14ac:dyDescent="0.25">
      <c r="A197" s="26" t="s">
        <v>1116</v>
      </c>
      <c r="B197" s="26" t="s">
        <v>45</v>
      </c>
      <c r="C197" s="26" t="s">
        <v>46</v>
      </c>
      <c r="D197" s="26" t="s">
        <v>1117</v>
      </c>
      <c r="E197" s="27" t="s">
        <v>1118</v>
      </c>
      <c r="F197" s="27" t="s">
        <v>78</v>
      </c>
      <c r="G197" s="29">
        <v>52584430</v>
      </c>
      <c r="H197" s="28"/>
      <c r="I197" s="29"/>
      <c r="J197" s="29"/>
      <c r="K197" s="29"/>
      <c r="L197" s="30"/>
      <c r="M197" s="27"/>
      <c r="N197" s="27"/>
      <c r="O197" s="27"/>
      <c r="P197" s="30" t="s">
        <v>1049</v>
      </c>
      <c r="Q197" s="31">
        <v>43634</v>
      </c>
      <c r="R197" s="31">
        <v>43635</v>
      </c>
      <c r="S197" s="31">
        <v>43848</v>
      </c>
      <c r="T197" s="29">
        <v>210</v>
      </c>
      <c r="U197" s="32">
        <v>15750000</v>
      </c>
      <c r="V197" s="27" t="s">
        <v>1038</v>
      </c>
      <c r="W197" s="33">
        <v>1545</v>
      </c>
      <c r="X197" s="27" t="s">
        <v>1039</v>
      </c>
      <c r="Y197" s="34"/>
      <c r="Z197" s="34"/>
      <c r="AA197" s="34"/>
      <c r="AB197" s="34"/>
      <c r="AC197" s="34"/>
      <c r="AD197" s="34"/>
      <c r="AE197" s="34"/>
      <c r="AF197" s="35"/>
      <c r="AG197" s="34"/>
      <c r="AH197" s="34">
        <f t="shared" si="7"/>
        <v>15750000</v>
      </c>
      <c r="AI197" s="27" t="s">
        <v>58</v>
      </c>
    </row>
    <row r="198" spans="1:35" ht="90" x14ac:dyDescent="0.25">
      <c r="A198" s="26" t="s">
        <v>1119</v>
      </c>
      <c r="B198" s="26" t="s">
        <v>45</v>
      </c>
      <c r="C198" s="26" t="s">
        <v>46</v>
      </c>
      <c r="D198" s="26" t="s">
        <v>1120</v>
      </c>
      <c r="E198" s="27" t="s">
        <v>1121</v>
      </c>
      <c r="F198" s="27" t="s">
        <v>78</v>
      </c>
      <c r="G198" s="29">
        <v>19429655</v>
      </c>
      <c r="H198" s="28"/>
      <c r="I198" s="29"/>
      <c r="J198" s="29"/>
      <c r="K198" s="29"/>
      <c r="L198" s="30"/>
      <c r="M198" s="27"/>
      <c r="N198" s="27"/>
      <c r="O198" s="27"/>
      <c r="P198" s="30" t="s">
        <v>1037</v>
      </c>
      <c r="Q198" s="31">
        <v>43634</v>
      </c>
      <c r="R198" s="31">
        <v>43636</v>
      </c>
      <c r="S198" s="31">
        <v>43849</v>
      </c>
      <c r="T198" s="29">
        <v>210</v>
      </c>
      <c r="U198" s="32">
        <v>15750000</v>
      </c>
      <c r="V198" s="27" t="s">
        <v>1038</v>
      </c>
      <c r="W198" s="33">
        <v>1545</v>
      </c>
      <c r="X198" s="27" t="s">
        <v>1039</v>
      </c>
      <c r="Y198" s="34"/>
      <c r="Z198" s="34"/>
      <c r="AA198" s="34"/>
      <c r="AB198" s="34"/>
      <c r="AC198" s="34"/>
      <c r="AD198" s="34"/>
      <c r="AE198" s="34"/>
      <c r="AF198" s="35"/>
      <c r="AG198" s="34"/>
      <c r="AH198" s="34">
        <f t="shared" ref="AH198:AH261" si="9">U198+AC198</f>
        <v>15750000</v>
      </c>
      <c r="AI198" s="27" t="s">
        <v>58</v>
      </c>
    </row>
    <row r="199" spans="1:35" ht="90" x14ac:dyDescent="0.25">
      <c r="A199" s="26" t="s">
        <v>1122</v>
      </c>
      <c r="B199" s="26" t="s">
        <v>45</v>
      </c>
      <c r="C199" s="26" t="s">
        <v>46</v>
      </c>
      <c r="D199" s="26" t="s">
        <v>1123</v>
      </c>
      <c r="E199" s="27" t="s">
        <v>1124</v>
      </c>
      <c r="F199" s="27" t="s">
        <v>78</v>
      </c>
      <c r="G199" s="29">
        <v>1003915053</v>
      </c>
      <c r="H199" s="28"/>
      <c r="I199" s="29"/>
      <c r="J199" s="29"/>
      <c r="K199" s="29"/>
      <c r="L199" s="30"/>
      <c r="M199" s="27"/>
      <c r="N199" s="27"/>
      <c r="O199" s="27"/>
      <c r="P199" s="30" t="s">
        <v>1037</v>
      </c>
      <c r="Q199" s="31">
        <v>43634</v>
      </c>
      <c r="R199" s="31">
        <v>43637</v>
      </c>
      <c r="S199" s="31">
        <v>43822</v>
      </c>
      <c r="T199" s="29">
        <v>210</v>
      </c>
      <c r="U199" s="32">
        <v>15750000</v>
      </c>
      <c r="V199" s="27" t="s">
        <v>1038</v>
      </c>
      <c r="W199" s="33">
        <v>1545</v>
      </c>
      <c r="X199" s="27" t="s">
        <v>1039</v>
      </c>
      <c r="Y199" s="34"/>
      <c r="Z199" s="34"/>
      <c r="AA199" s="34"/>
      <c r="AB199" s="34"/>
      <c r="AC199" s="34"/>
      <c r="AD199" s="34"/>
      <c r="AE199" s="34"/>
      <c r="AF199" s="35"/>
      <c r="AG199" s="34"/>
      <c r="AH199" s="34">
        <f t="shared" si="9"/>
        <v>15750000</v>
      </c>
      <c r="AI199" s="27" t="s">
        <v>58</v>
      </c>
    </row>
    <row r="200" spans="1:35" ht="135" x14ac:dyDescent="0.25">
      <c r="A200" s="26" t="s">
        <v>1125</v>
      </c>
      <c r="B200" s="26" t="s">
        <v>45</v>
      </c>
      <c r="C200" s="26" t="s">
        <v>46</v>
      </c>
      <c r="D200" s="26" t="s">
        <v>1126</v>
      </c>
      <c r="E200" s="27" t="s">
        <v>1127</v>
      </c>
      <c r="F200" s="27" t="s">
        <v>78</v>
      </c>
      <c r="G200" s="29">
        <v>1004609805</v>
      </c>
      <c r="H200" s="28"/>
      <c r="I200" s="29"/>
      <c r="J200" s="29"/>
      <c r="K200" s="29"/>
      <c r="L200" s="30"/>
      <c r="M200" s="27"/>
      <c r="N200" s="27"/>
      <c r="O200" s="27"/>
      <c r="P200" s="30" t="s">
        <v>1049</v>
      </c>
      <c r="Q200" s="31">
        <v>43634</v>
      </c>
      <c r="R200" s="31">
        <v>43637</v>
      </c>
      <c r="S200" s="31">
        <v>43850</v>
      </c>
      <c r="T200" s="29">
        <v>210</v>
      </c>
      <c r="U200" s="32">
        <v>15750000</v>
      </c>
      <c r="V200" s="27" t="s">
        <v>1038</v>
      </c>
      <c r="W200" s="33">
        <v>1545</v>
      </c>
      <c r="X200" s="27" t="s">
        <v>1039</v>
      </c>
      <c r="Y200" s="34"/>
      <c r="Z200" s="34"/>
      <c r="AA200" s="34"/>
      <c r="AB200" s="34"/>
      <c r="AC200" s="34"/>
      <c r="AD200" s="34"/>
      <c r="AE200" s="34"/>
      <c r="AF200" s="35"/>
      <c r="AG200" s="34"/>
      <c r="AH200" s="34">
        <f t="shared" si="9"/>
        <v>15750000</v>
      </c>
      <c r="AI200" s="27" t="s">
        <v>58</v>
      </c>
    </row>
    <row r="201" spans="1:35" ht="90" x14ac:dyDescent="0.25">
      <c r="A201" s="26" t="s">
        <v>1128</v>
      </c>
      <c r="B201" s="26" t="s">
        <v>45</v>
      </c>
      <c r="C201" s="26" t="s">
        <v>46</v>
      </c>
      <c r="D201" s="26" t="s">
        <v>1129</v>
      </c>
      <c r="E201" s="27" t="s">
        <v>1130</v>
      </c>
      <c r="F201" s="27" t="s">
        <v>78</v>
      </c>
      <c r="G201" s="29">
        <v>1026306652</v>
      </c>
      <c r="H201" s="28"/>
      <c r="I201" s="29"/>
      <c r="J201" s="29"/>
      <c r="K201" s="29"/>
      <c r="L201" s="30"/>
      <c r="M201" s="27"/>
      <c r="N201" s="27"/>
      <c r="O201" s="27"/>
      <c r="P201" s="30" t="s">
        <v>1037</v>
      </c>
      <c r="Q201" s="31">
        <v>43634</v>
      </c>
      <c r="R201" s="31">
        <v>43636</v>
      </c>
      <c r="S201" s="31">
        <v>43849</v>
      </c>
      <c r="T201" s="29">
        <v>210</v>
      </c>
      <c r="U201" s="32">
        <v>15750000</v>
      </c>
      <c r="V201" s="27" t="s">
        <v>1038</v>
      </c>
      <c r="W201" s="33">
        <v>1545</v>
      </c>
      <c r="X201" s="27" t="s">
        <v>1039</v>
      </c>
      <c r="Y201" s="34"/>
      <c r="Z201" s="34"/>
      <c r="AA201" s="34"/>
      <c r="AB201" s="34"/>
      <c r="AC201" s="34"/>
      <c r="AD201" s="34"/>
      <c r="AE201" s="34"/>
      <c r="AF201" s="35"/>
      <c r="AG201" s="34"/>
      <c r="AH201" s="34">
        <f t="shared" si="9"/>
        <v>15750000</v>
      </c>
      <c r="AI201" s="27" t="s">
        <v>58</v>
      </c>
    </row>
    <row r="202" spans="1:35" ht="135" x14ac:dyDescent="0.25">
      <c r="A202" s="26" t="s">
        <v>1131</v>
      </c>
      <c r="B202" s="26" t="s">
        <v>45</v>
      </c>
      <c r="C202" s="26" t="s">
        <v>46</v>
      </c>
      <c r="D202" s="26" t="s">
        <v>1132</v>
      </c>
      <c r="E202" s="27" t="s">
        <v>1133</v>
      </c>
      <c r="F202" s="27" t="s">
        <v>78</v>
      </c>
      <c r="G202" s="29">
        <v>52987656</v>
      </c>
      <c r="H202" s="28"/>
      <c r="I202" s="29"/>
      <c r="J202" s="29"/>
      <c r="K202" s="29"/>
      <c r="L202" s="30"/>
      <c r="M202" s="27"/>
      <c r="N202" s="27"/>
      <c r="O202" s="27"/>
      <c r="P202" s="30" t="s">
        <v>1049</v>
      </c>
      <c r="Q202" s="31">
        <v>43634</v>
      </c>
      <c r="R202" s="31">
        <v>43636</v>
      </c>
      <c r="S202" s="31">
        <v>43849</v>
      </c>
      <c r="T202" s="29">
        <v>210</v>
      </c>
      <c r="U202" s="32">
        <v>15750000</v>
      </c>
      <c r="V202" s="27" t="s">
        <v>1038</v>
      </c>
      <c r="W202" s="33">
        <v>1545</v>
      </c>
      <c r="X202" s="27" t="s">
        <v>1039</v>
      </c>
      <c r="Y202" s="34"/>
      <c r="Z202" s="34"/>
      <c r="AA202" s="34"/>
      <c r="AB202" s="34"/>
      <c r="AC202" s="34"/>
      <c r="AD202" s="34"/>
      <c r="AE202" s="34"/>
      <c r="AF202" s="35"/>
      <c r="AG202" s="34"/>
      <c r="AH202" s="34">
        <f t="shared" si="9"/>
        <v>15750000</v>
      </c>
      <c r="AI202" s="27" t="s">
        <v>58</v>
      </c>
    </row>
    <row r="203" spans="1:35" ht="75" x14ac:dyDescent="0.25">
      <c r="A203" s="26" t="s">
        <v>1134</v>
      </c>
      <c r="B203" s="26" t="s">
        <v>1135</v>
      </c>
      <c r="C203" s="26" t="s">
        <v>46</v>
      </c>
      <c r="D203" s="26" t="s">
        <v>1136</v>
      </c>
      <c r="E203" s="27" t="s">
        <v>1137</v>
      </c>
      <c r="F203" s="27" t="s">
        <v>38</v>
      </c>
      <c r="G203" s="29">
        <v>900810120</v>
      </c>
      <c r="H203" s="28"/>
      <c r="I203" s="29"/>
      <c r="J203" s="29"/>
      <c r="K203" s="29"/>
      <c r="L203" s="30"/>
      <c r="M203" s="27"/>
      <c r="N203" s="27"/>
      <c r="O203" s="27"/>
      <c r="P203" s="30" t="s">
        <v>1138</v>
      </c>
      <c r="Q203" s="31">
        <v>43636</v>
      </c>
      <c r="R203" s="31">
        <v>43637</v>
      </c>
      <c r="S203" s="31">
        <v>43666</v>
      </c>
      <c r="T203" s="29">
        <v>30</v>
      </c>
      <c r="U203" s="32">
        <v>14834300</v>
      </c>
      <c r="V203" s="27" t="s">
        <v>1139</v>
      </c>
      <c r="W203" s="33">
        <v>1550</v>
      </c>
      <c r="X203" s="27" t="s">
        <v>854</v>
      </c>
      <c r="Y203" s="34"/>
      <c r="Z203" s="34"/>
      <c r="AA203" s="34"/>
      <c r="AB203" s="34"/>
      <c r="AC203" s="34"/>
      <c r="AD203" s="34"/>
      <c r="AE203" s="34"/>
      <c r="AF203" s="35"/>
      <c r="AG203" s="34"/>
      <c r="AH203" s="34">
        <f t="shared" si="9"/>
        <v>14834300</v>
      </c>
      <c r="AI203" s="27" t="s">
        <v>58</v>
      </c>
    </row>
    <row r="204" spans="1:35" ht="75" x14ac:dyDescent="0.25">
      <c r="A204" s="26" t="s">
        <v>1140</v>
      </c>
      <c r="B204" s="26" t="s">
        <v>1141</v>
      </c>
      <c r="C204" s="26" t="s">
        <v>1142</v>
      </c>
      <c r="D204" s="26" t="s">
        <v>1143</v>
      </c>
      <c r="E204" s="27" t="s">
        <v>1144</v>
      </c>
      <c r="F204" s="27" t="s">
        <v>38</v>
      </c>
      <c r="G204" s="29">
        <v>830016004</v>
      </c>
      <c r="H204" s="28"/>
      <c r="I204" s="29"/>
      <c r="J204" s="29"/>
      <c r="K204" s="29"/>
      <c r="L204" s="30"/>
      <c r="M204" s="27"/>
      <c r="N204" s="27"/>
      <c r="O204" s="27"/>
      <c r="P204" s="30" t="s">
        <v>1145</v>
      </c>
      <c r="Q204" s="31">
        <v>43655</v>
      </c>
      <c r="R204" s="31">
        <v>43664</v>
      </c>
      <c r="S204" s="31">
        <v>43755</v>
      </c>
      <c r="T204" s="29">
        <v>210</v>
      </c>
      <c r="U204" s="32">
        <v>371989300</v>
      </c>
      <c r="V204" s="27" t="s">
        <v>41</v>
      </c>
      <c r="W204" s="33">
        <v>1549</v>
      </c>
      <c r="X204" s="27" t="s">
        <v>42</v>
      </c>
      <c r="Y204" s="34"/>
      <c r="Z204" s="34"/>
      <c r="AA204" s="34"/>
      <c r="AB204" s="34"/>
      <c r="AC204" s="34"/>
      <c r="AD204" s="34"/>
      <c r="AE204" s="34"/>
      <c r="AF204" s="35"/>
      <c r="AG204" s="34"/>
      <c r="AH204" s="34">
        <f t="shared" si="9"/>
        <v>371989300</v>
      </c>
      <c r="AI204" s="27" t="s">
        <v>58</v>
      </c>
    </row>
    <row r="205" spans="1:35" ht="165" x14ac:dyDescent="0.25">
      <c r="A205" s="26" t="s">
        <v>1146</v>
      </c>
      <c r="B205" s="26" t="s">
        <v>45</v>
      </c>
      <c r="C205" s="26" t="s">
        <v>1147</v>
      </c>
      <c r="D205" s="26">
        <v>0</v>
      </c>
      <c r="E205" s="27" t="s">
        <v>1148</v>
      </c>
      <c r="F205" s="27" t="s">
        <v>38</v>
      </c>
      <c r="G205" s="29">
        <v>52233940</v>
      </c>
      <c r="H205" s="28"/>
      <c r="I205" s="29"/>
      <c r="J205" s="29"/>
      <c r="K205" s="29"/>
      <c r="L205" s="30"/>
      <c r="M205" s="27"/>
      <c r="N205" s="27"/>
      <c r="O205" s="27"/>
      <c r="P205" s="30" t="s">
        <v>1149</v>
      </c>
      <c r="Q205" s="31">
        <v>43662</v>
      </c>
      <c r="R205" s="31">
        <v>43662</v>
      </c>
      <c r="S205" s="31">
        <v>44758</v>
      </c>
      <c r="T205" s="29">
        <v>1080</v>
      </c>
      <c r="U205" s="32">
        <v>0</v>
      </c>
      <c r="V205" s="27"/>
      <c r="W205" s="33">
        <v>0</v>
      </c>
      <c r="X205" s="27" t="s">
        <v>807</v>
      </c>
      <c r="Y205" s="34"/>
      <c r="Z205" s="34"/>
      <c r="AA205" s="34"/>
      <c r="AB205" s="34"/>
      <c r="AC205" s="34"/>
      <c r="AD205" s="34"/>
      <c r="AE205" s="34"/>
      <c r="AF205" s="35"/>
      <c r="AG205" s="34"/>
      <c r="AH205" s="34">
        <f t="shared" si="9"/>
        <v>0</v>
      </c>
      <c r="AI205" s="27" t="s">
        <v>43</v>
      </c>
    </row>
    <row r="206" spans="1:35" ht="165" x14ac:dyDescent="0.25">
      <c r="A206" s="26" t="s">
        <v>1150</v>
      </c>
      <c r="B206" s="26" t="s">
        <v>45</v>
      </c>
      <c r="C206" s="26" t="s">
        <v>1147</v>
      </c>
      <c r="D206" s="26">
        <v>0</v>
      </c>
      <c r="E206" s="27" t="s">
        <v>1151</v>
      </c>
      <c r="F206" s="27" t="s">
        <v>38</v>
      </c>
      <c r="G206" s="29" t="s">
        <v>1152</v>
      </c>
      <c r="H206" s="28"/>
      <c r="I206" s="29"/>
      <c r="J206" s="29"/>
      <c r="K206" s="29"/>
      <c r="L206" s="30"/>
      <c r="M206" s="27"/>
      <c r="N206" s="27"/>
      <c r="O206" s="27"/>
      <c r="P206" s="30" t="s">
        <v>1149</v>
      </c>
      <c r="Q206" s="31">
        <v>43662</v>
      </c>
      <c r="R206" s="31">
        <v>43662</v>
      </c>
      <c r="S206" s="31">
        <v>44758</v>
      </c>
      <c r="T206" s="29">
        <v>1080</v>
      </c>
      <c r="U206" s="32">
        <v>0</v>
      </c>
      <c r="V206" s="27"/>
      <c r="W206" s="33">
        <v>0</v>
      </c>
      <c r="X206" s="27" t="s">
        <v>807</v>
      </c>
      <c r="Y206" s="34"/>
      <c r="Z206" s="34"/>
      <c r="AA206" s="34"/>
      <c r="AB206" s="34"/>
      <c r="AC206" s="34"/>
      <c r="AD206" s="34"/>
      <c r="AE206" s="34"/>
      <c r="AF206" s="35"/>
      <c r="AG206" s="34"/>
      <c r="AH206" s="34">
        <f t="shared" si="9"/>
        <v>0</v>
      </c>
      <c r="AI206" s="27" t="s">
        <v>43</v>
      </c>
    </row>
    <row r="207" spans="1:35" ht="165" x14ac:dyDescent="0.25">
      <c r="A207" s="26" t="s">
        <v>1153</v>
      </c>
      <c r="B207" s="26" t="s">
        <v>45</v>
      </c>
      <c r="C207" s="26" t="s">
        <v>1147</v>
      </c>
      <c r="D207" s="26">
        <v>0</v>
      </c>
      <c r="E207" s="27" t="s">
        <v>1154</v>
      </c>
      <c r="F207" s="27" t="s">
        <v>38</v>
      </c>
      <c r="G207" s="29">
        <v>12271069</v>
      </c>
      <c r="H207" s="28"/>
      <c r="I207" s="29"/>
      <c r="J207" s="29"/>
      <c r="K207" s="29"/>
      <c r="L207" s="30"/>
      <c r="M207" s="27"/>
      <c r="N207" s="27"/>
      <c r="O207" s="27"/>
      <c r="P207" s="30" t="s">
        <v>1149</v>
      </c>
      <c r="Q207" s="31">
        <v>43662</v>
      </c>
      <c r="R207" s="31">
        <v>43662</v>
      </c>
      <c r="S207" s="31">
        <v>44758</v>
      </c>
      <c r="T207" s="29">
        <v>1080</v>
      </c>
      <c r="U207" s="32">
        <v>0</v>
      </c>
      <c r="V207" s="27"/>
      <c r="W207" s="33">
        <v>0</v>
      </c>
      <c r="X207" s="27" t="s">
        <v>807</v>
      </c>
      <c r="Y207" s="34"/>
      <c r="Z207" s="34"/>
      <c r="AA207" s="34"/>
      <c r="AB207" s="34"/>
      <c r="AC207" s="34"/>
      <c r="AD207" s="34"/>
      <c r="AE207" s="34"/>
      <c r="AF207" s="35"/>
      <c r="AG207" s="34"/>
      <c r="AH207" s="34">
        <f t="shared" si="9"/>
        <v>0</v>
      </c>
      <c r="AI207" s="27" t="s">
        <v>43</v>
      </c>
    </row>
    <row r="208" spans="1:35" ht="165" x14ac:dyDescent="0.25">
      <c r="A208" s="26" t="s">
        <v>1155</v>
      </c>
      <c r="B208" s="26" t="s">
        <v>45</v>
      </c>
      <c r="C208" s="26" t="s">
        <v>1147</v>
      </c>
      <c r="D208" s="26">
        <v>0</v>
      </c>
      <c r="E208" s="27" t="s">
        <v>1156</v>
      </c>
      <c r="F208" s="27" t="s">
        <v>78</v>
      </c>
      <c r="G208" s="29">
        <v>4167007</v>
      </c>
      <c r="H208" s="28"/>
      <c r="I208" s="29"/>
      <c r="J208" s="29"/>
      <c r="K208" s="29"/>
      <c r="L208" s="30"/>
      <c r="M208" s="27"/>
      <c r="N208" s="27"/>
      <c r="O208" s="27"/>
      <c r="P208" s="30" t="s">
        <v>1149</v>
      </c>
      <c r="Q208" s="31">
        <v>43662</v>
      </c>
      <c r="R208" s="31">
        <v>43662</v>
      </c>
      <c r="S208" s="31">
        <v>44758</v>
      </c>
      <c r="T208" s="29">
        <v>1080</v>
      </c>
      <c r="U208" s="32">
        <v>0</v>
      </c>
      <c r="V208" s="27"/>
      <c r="W208" s="33">
        <v>0</v>
      </c>
      <c r="X208" s="27" t="s">
        <v>807</v>
      </c>
      <c r="Y208" s="34"/>
      <c r="Z208" s="34"/>
      <c r="AA208" s="34"/>
      <c r="AB208" s="34"/>
      <c r="AC208" s="34"/>
      <c r="AD208" s="34"/>
      <c r="AE208" s="34"/>
      <c r="AF208" s="35"/>
      <c r="AG208" s="34"/>
      <c r="AH208" s="34">
        <f t="shared" si="9"/>
        <v>0</v>
      </c>
      <c r="AI208" s="27" t="s">
        <v>43</v>
      </c>
    </row>
    <row r="209" spans="1:35" ht="165" x14ac:dyDescent="0.25">
      <c r="A209" s="26" t="s">
        <v>1157</v>
      </c>
      <c r="B209" s="26" t="s">
        <v>45</v>
      </c>
      <c r="C209" s="26" t="s">
        <v>1147</v>
      </c>
      <c r="D209" s="26">
        <v>0</v>
      </c>
      <c r="E209" s="27" t="s">
        <v>1158</v>
      </c>
      <c r="F209" s="27" t="s">
        <v>38</v>
      </c>
      <c r="G209" s="29">
        <v>79637330</v>
      </c>
      <c r="H209" s="28"/>
      <c r="I209" s="29"/>
      <c r="J209" s="29"/>
      <c r="K209" s="29"/>
      <c r="L209" s="30"/>
      <c r="M209" s="27"/>
      <c r="N209" s="27"/>
      <c r="O209" s="27"/>
      <c r="P209" s="30" t="s">
        <v>1149</v>
      </c>
      <c r="Q209" s="31">
        <v>43662</v>
      </c>
      <c r="R209" s="31">
        <v>43662</v>
      </c>
      <c r="S209" s="31">
        <v>44758</v>
      </c>
      <c r="T209" s="29">
        <v>1080</v>
      </c>
      <c r="U209" s="32">
        <v>0</v>
      </c>
      <c r="V209" s="27"/>
      <c r="W209" s="33">
        <v>0</v>
      </c>
      <c r="X209" s="27" t="s">
        <v>807</v>
      </c>
      <c r="Y209" s="34"/>
      <c r="Z209" s="34"/>
      <c r="AA209" s="34"/>
      <c r="AB209" s="34"/>
      <c r="AC209" s="34"/>
      <c r="AD209" s="34"/>
      <c r="AE209" s="34"/>
      <c r="AF209" s="35"/>
      <c r="AG209" s="34"/>
      <c r="AH209" s="34">
        <f t="shared" si="9"/>
        <v>0</v>
      </c>
      <c r="AI209" s="27" t="s">
        <v>43</v>
      </c>
    </row>
    <row r="210" spans="1:35" ht="165" x14ac:dyDescent="0.25">
      <c r="A210" s="26" t="s">
        <v>1159</v>
      </c>
      <c r="B210" s="26" t="s">
        <v>45</v>
      </c>
      <c r="C210" s="26" t="s">
        <v>1147</v>
      </c>
      <c r="D210" s="26">
        <v>0</v>
      </c>
      <c r="E210" s="27" t="s">
        <v>1160</v>
      </c>
      <c r="F210" s="27" t="s">
        <v>38</v>
      </c>
      <c r="G210" s="29">
        <v>17163225</v>
      </c>
      <c r="H210" s="28"/>
      <c r="I210" s="29"/>
      <c r="J210" s="29"/>
      <c r="K210" s="29"/>
      <c r="L210" s="30"/>
      <c r="M210" s="27"/>
      <c r="N210" s="27"/>
      <c r="O210" s="27"/>
      <c r="P210" s="30" t="s">
        <v>1149</v>
      </c>
      <c r="Q210" s="31">
        <v>43662</v>
      </c>
      <c r="R210" s="31">
        <v>43662</v>
      </c>
      <c r="S210" s="31">
        <v>44758</v>
      </c>
      <c r="T210" s="29">
        <v>1080</v>
      </c>
      <c r="U210" s="32">
        <v>0</v>
      </c>
      <c r="V210" s="27"/>
      <c r="W210" s="33">
        <v>0</v>
      </c>
      <c r="X210" s="27" t="s">
        <v>807</v>
      </c>
      <c r="Y210" s="34"/>
      <c r="Z210" s="34"/>
      <c r="AA210" s="34"/>
      <c r="AB210" s="34"/>
      <c r="AC210" s="34"/>
      <c r="AD210" s="34"/>
      <c r="AE210" s="34"/>
      <c r="AF210" s="35"/>
      <c r="AG210" s="34"/>
      <c r="AH210" s="34">
        <f t="shared" si="9"/>
        <v>0</v>
      </c>
      <c r="AI210" s="27" t="s">
        <v>43</v>
      </c>
    </row>
    <row r="211" spans="1:35" ht="165" x14ac:dyDescent="0.25">
      <c r="A211" s="26" t="s">
        <v>1161</v>
      </c>
      <c r="B211" s="26" t="s">
        <v>45</v>
      </c>
      <c r="C211" s="26" t="s">
        <v>1147</v>
      </c>
      <c r="D211" s="26">
        <v>0</v>
      </c>
      <c r="E211" s="27" t="s">
        <v>1162</v>
      </c>
      <c r="F211" s="27" t="s">
        <v>38</v>
      </c>
      <c r="G211" s="29" t="s">
        <v>1163</v>
      </c>
      <c r="H211" s="28"/>
      <c r="I211" s="29"/>
      <c r="J211" s="29"/>
      <c r="K211" s="29"/>
      <c r="L211" s="30"/>
      <c r="M211" s="27"/>
      <c r="N211" s="27"/>
      <c r="O211" s="27"/>
      <c r="P211" s="30" t="s">
        <v>1149</v>
      </c>
      <c r="Q211" s="31">
        <v>43662</v>
      </c>
      <c r="R211" s="31">
        <v>43662</v>
      </c>
      <c r="S211" s="31">
        <v>44758</v>
      </c>
      <c r="T211" s="29">
        <v>1080</v>
      </c>
      <c r="U211" s="32">
        <v>0</v>
      </c>
      <c r="V211" s="27"/>
      <c r="W211" s="33">
        <v>0</v>
      </c>
      <c r="X211" s="27" t="s">
        <v>807</v>
      </c>
      <c r="Y211" s="34"/>
      <c r="Z211" s="34"/>
      <c r="AA211" s="34"/>
      <c r="AB211" s="34"/>
      <c r="AC211" s="34"/>
      <c r="AD211" s="34"/>
      <c r="AE211" s="34"/>
      <c r="AF211" s="35"/>
      <c r="AG211" s="34"/>
      <c r="AH211" s="34">
        <f t="shared" si="9"/>
        <v>0</v>
      </c>
      <c r="AI211" s="27" t="s">
        <v>43</v>
      </c>
    </row>
    <row r="212" spans="1:35" ht="165" x14ac:dyDescent="0.25">
      <c r="A212" s="26" t="s">
        <v>1164</v>
      </c>
      <c r="B212" s="26" t="s">
        <v>45</v>
      </c>
      <c r="C212" s="26" t="s">
        <v>1147</v>
      </c>
      <c r="D212" s="26">
        <v>0</v>
      </c>
      <c r="E212" s="27" t="s">
        <v>1165</v>
      </c>
      <c r="F212" s="27" t="s">
        <v>38</v>
      </c>
      <c r="G212" s="29" t="s">
        <v>1166</v>
      </c>
      <c r="H212" s="28"/>
      <c r="I212" s="29"/>
      <c r="J212" s="29"/>
      <c r="K212" s="29"/>
      <c r="L212" s="30"/>
      <c r="M212" s="27"/>
      <c r="N212" s="27"/>
      <c r="O212" s="27"/>
      <c r="P212" s="30" t="s">
        <v>1149</v>
      </c>
      <c r="Q212" s="31">
        <v>43662</v>
      </c>
      <c r="R212" s="31">
        <v>43662</v>
      </c>
      <c r="S212" s="31">
        <v>44758</v>
      </c>
      <c r="T212" s="29">
        <v>1080</v>
      </c>
      <c r="U212" s="32">
        <v>0</v>
      </c>
      <c r="V212" s="27"/>
      <c r="W212" s="33">
        <v>0</v>
      </c>
      <c r="X212" s="27" t="s">
        <v>807</v>
      </c>
      <c r="Y212" s="34"/>
      <c r="Z212" s="34"/>
      <c r="AA212" s="34"/>
      <c r="AB212" s="34"/>
      <c r="AC212" s="34"/>
      <c r="AD212" s="34"/>
      <c r="AE212" s="34"/>
      <c r="AF212" s="35"/>
      <c r="AG212" s="34"/>
      <c r="AH212" s="34">
        <f t="shared" si="9"/>
        <v>0</v>
      </c>
      <c r="AI212" s="27" t="s">
        <v>43</v>
      </c>
    </row>
    <row r="213" spans="1:35" ht="165" x14ac:dyDescent="0.25">
      <c r="A213" s="26" t="s">
        <v>1167</v>
      </c>
      <c r="B213" s="26" t="s">
        <v>45</v>
      </c>
      <c r="C213" s="26" t="s">
        <v>1147</v>
      </c>
      <c r="D213" s="26">
        <v>0</v>
      </c>
      <c r="E213" s="27" t="s">
        <v>1168</v>
      </c>
      <c r="F213" s="27" t="s">
        <v>38</v>
      </c>
      <c r="G213" s="29">
        <v>39721934</v>
      </c>
      <c r="H213" s="28"/>
      <c r="I213" s="29"/>
      <c r="J213" s="29"/>
      <c r="K213" s="29"/>
      <c r="L213" s="30"/>
      <c r="M213" s="27"/>
      <c r="N213" s="27"/>
      <c r="O213" s="27"/>
      <c r="P213" s="30" t="s">
        <v>1149</v>
      </c>
      <c r="Q213" s="31">
        <v>43662</v>
      </c>
      <c r="R213" s="31">
        <v>43662</v>
      </c>
      <c r="S213" s="31">
        <v>44758</v>
      </c>
      <c r="T213" s="29">
        <v>1080</v>
      </c>
      <c r="U213" s="32">
        <v>0</v>
      </c>
      <c r="V213" s="27"/>
      <c r="W213" s="33">
        <v>0</v>
      </c>
      <c r="X213" s="27" t="s">
        <v>807</v>
      </c>
      <c r="Y213" s="34"/>
      <c r="Z213" s="34"/>
      <c r="AA213" s="34"/>
      <c r="AB213" s="34"/>
      <c r="AC213" s="34"/>
      <c r="AD213" s="34"/>
      <c r="AE213" s="34"/>
      <c r="AF213" s="35"/>
      <c r="AG213" s="34"/>
      <c r="AH213" s="34">
        <f t="shared" si="9"/>
        <v>0</v>
      </c>
      <c r="AI213" s="27" t="s">
        <v>43</v>
      </c>
    </row>
    <row r="214" spans="1:35" ht="165" x14ac:dyDescent="0.25">
      <c r="A214" s="26" t="s">
        <v>1169</v>
      </c>
      <c r="B214" s="26" t="s">
        <v>45</v>
      </c>
      <c r="C214" s="26" t="s">
        <v>1147</v>
      </c>
      <c r="D214" s="26">
        <v>0</v>
      </c>
      <c r="E214" s="27" t="s">
        <v>1170</v>
      </c>
      <c r="F214" s="27" t="s">
        <v>38</v>
      </c>
      <c r="G214" s="29">
        <v>3030485</v>
      </c>
      <c r="H214" s="28"/>
      <c r="I214" s="29"/>
      <c r="J214" s="29"/>
      <c r="K214" s="29"/>
      <c r="L214" s="30"/>
      <c r="M214" s="27"/>
      <c r="N214" s="27"/>
      <c r="O214" s="27"/>
      <c r="P214" s="30" t="s">
        <v>1149</v>
      </c>
      <c r="Q214" s="31">
        <v>43662</v>
      </c>
      <c r="R214" s="31">
        <v>43662</v>
      </c>
      <c r="S214" s="31">
        <v>44758</v>
      </c>
      <c r="T214" s="29">
        <v>1080</v>
      </c>
      <c r="U214" s="32">
        <v>0</v>
      </c>
      <c r="V214" s="27"/>
      <c r="W214" s="33">
        <v>0</v>
      </c>
      <c r="X214" s="27" t="s">
        <v>807</v>
      </c>
      <c r="Y214" s="34"/>
      <c r="Z214" s="34"/>
      <c r="AA214" s="34"/>
      <c r="AB214" s="34"/>
      <c r="AC214" s="34"/>
      <c r="AD214" s="34"/>
      <c r="AE214" s="34"/>
      <c r="AF214" s="35"/>
      <c r="AG214" s="34"/>
      <c r="AH214" s="34">
        <f t="shared" si="9"/>
        <v>0</v>
      </c>
      <c r="AI214" s="27" t="s">
        <v>43</v>
      </c>
    </row>
    <row r="215" spans="1:35" ht="165" x14ac:dyDescent="0.25">
      <c r="A215" s="26" t="s">
        <v>1171</v>
      </c>
      <c r="B215" s="26" t="s">
        <v>45</v>
      </c>
      <c r="C215" s="26" t="s">
        <v>1147</v>
      </c>
      <c r="D215" s="26">
        <v>0</v>
      </c>
      <c r="E215" s="27" t="s">
        <v>1172</v>
      </c>
      <c r="F215" s="27" t="s">
        <v>38</v>
      </c>
      <c r="G215" s="29" t="s">
        <v>1173</v>
      </c>
      <c r="H215" s="28"/>
      <c r="I215" s="29"/>
      <c r="J215" s="29"/>
      <c r="K215" s="29"/>
      <c r="L215" s="30"/>
      <c r="M215" s="27"/>
      <c r="N215" s="27"/>
      <c r="O215" s="27"/>
      <c r="P215" s="30" t="s">
        <v>1149</v>
      </c>
      <c r="Q215" s="31">
        <v>43662</v>
      </c>
      <c r="R215" s="31">
        <v>43662</v>
      </c>
      <c r="S215" s="31">
        <v>44758</v>
      </c>
      <c r="T215" s="29">
        <v>1080</v>
      </c>
      <c r="U215" s="32">
        <v>0</v>
      </c>
      <c r="V215" s="27"/>
      <c r="W215" s="33">
        <v>0</v>
      </c>
      <c r="X215" s="27" t="s">
        <v>807</v>
      </c>
      <c r="Y215" s="34"/>
      <c r="Z215" s="34"/>
      <c r="AA215" s="34"/>
      <c r="AB215" s="34"/>
      <c r="AC215" s="34"/>
      <c r="AD215" s="34"/>
      <c r="AE215" s="34"/>
      <c r="AF215" s="35"/>
      <c r="AG215" s="34"/>
      <c r="AH215" s="34">
        <f t="shared" si="9"/>
        <v>0</v>
      </c>
      <c r="AI215" s="27" t="s">
        <v>43</v>
      </c>
    </row>
    <row r="216" spans="1:35" ht="165" x14ac:dyDescent="0.25">
      <c r="A216" s="26" t="s">
        <v>1174</v>
      </c>
      <c r="B216" s="26" t="s">
        <v>45</v>
      </c>
      <c r="C216" s="26" t="s">
        <v>1147</v>
      </c>
      <c r="D216" s="26">
        <v>0</v>
      </c>
      <c r="E216" s="27" t="s">
        <v>1175</v>
      </c>
      <c r="F216" s="27" t="s">
        <v>38</v>
      </c>
      <c r="G216" s="29">
        <v>51954621</v>
      </c>
      <c r="H216" s="28"/>
      <c r="I216" s="29"/>
      <c r="J216" s="29"/>
      <c r="K216" s="29"/>
      <c r="L216" s="30"/>
      <c r="M216" s="27"/>
      <c r="N216" s="27"/>
      <c r="O216" s="27"/>
      <c r="P216" s="30" t="s">
        <v>1149</v>
      </c>
      <c r="Q216" s="31">
        <v>43662</v>
      </c>
      <c r="R216" s="31">
        <v>43662</v>
      </c>
      <c r="S216" s="31">
        <v>44758</v>
      </c>
      <c r="T216" s="29">
        <v>1080</v>
      </c>
      <c r="U216" s="32">
        <v>0</v>
      </c>
      <c r="V216" s="27"/>
      <c r="W216" s="33">
        <v>0</v>
      </c>
      <c r="X216" s="27" t="s">
        <v>807</v>
      </c>
      <c r="Y216" s="34"/>
      <c r="Z216" s="34"/>
      <c r="AA216" s="34"/>
      <c r="AB216" s="34"/>
      <c r="AC216" s="34"/>
      <c r="AD216" s="34"/>
      <c r="AE216" s="34"/>
      <c r="AF216" s="35"/>
      <c r="AG216" s="34"/>
      <c r="AH216" s="34">
        <f t="shared" si="9"/>
        <v>0</v>
      </c>
      <c r="AI216" s="27" t="s">
        <v>43</v>
      </c>
    </row>
    <row r="217" spans="1:35" ht="165" x14ac:dyDescent="0.25">
      <c r="A217" s="26" t="s">
        <v>1176</v>
      </c>
      <c r="B217" s="26" t="s">
        <v>45</v>
      </c>
      <c r="C217" s="26" t="s">
        <v>1147</v>
      </c>
      <c r="D217" s="26">
        <v>0</v>
      </c>
      <c r="E217" s="27" t="s">
        <v>1177</v>
      </c>
      <c r="F217" s="27" t="s">
        <v>38</v>
      </c>
      <c r="G217" s="29">
        <v>20632322</v>
      </c>
      <c r="H217" s="28"/>
      <c r="I217" s="29"/>
      <c r="J217" s="29"/>
      <c r="K217" s="29"/>
      <c r="L217" s="30"/>
      <c r="M217" s="27"/>
      <c r="N217" s="27"/>
      <c r="O217" s="27"/>
      <c r="P217" s="30" t="s">
        <v>1149</v>
      </c>
      <c r="Q217" s="31">
        <v>43662</v>
      </c>
      <c r="R217" s="31">
        <v>43662</v>
      </c>
      <c r="S217" s="31">
        <v>44758</v>
      </c>
      <c r="T217" s="29">
        <v>1080</v>
      </c>
      <c r="U217" s="32">
        <v>0</v>
      </c>
      <c r="V217" s="27"/>
      <c r="W217" s="33">
        <v>0</v>
      </c>
      <c r="X217" s="27" t="s">
        <v>807</v>
      </c>
      <c r="Y217" s="34"/>
      <c r="Z217" s="34"/>
      <c r="AA217" s="34"/>
      <c r="AB217" s="34"/>
      <c r="AC217" s="34"/>
      <c r="AD217" s="34"/>
      <c r="AE217" s="34"/>
      <c r="AF217" s="35"/>
      <c r="AG217" s="34"/>
      <c r="AH217" s="34">
        <f t="shared" si="9"/>
        <v>0</v>
      </c>
      <c r="AI217" s="27" t="s">
        <v>43</v>
      </c>
    </row>
    <row r="218" spans="1:35" ht="165" x14ac:dyDescent="0.25">
      <c r="A218" s="26" t="s">
        <v>1178</v>
      </c>
      <c r="B218" s="26" t="s">
        <v>45</v>
      </c>
      <c r="C218" s="26" t="s">
        <v>1147</v>
      </c>
      <c r="D218" s="26">
        <v>0</v>
      </c>
      <c r="E218" s="27" t="s">
        <v>1179</v>
      </c>
      <c r="F218" s="27" t="s">
        <v>38</v>
      </c>
      <c r="G218" s="29" t="s">
        <v>1180</v>
      </c>
      <c r="H218" s="28"/>
      <c r="I218" s="29"/>
      <c r="J218" s="29"/>
      <c r="K218" s="29"/>
      <c r="L218" s="30"/>
      <c r="M218" s="27"/>
      <c r="N218" s="27"/>
      <c r="O218" s="27"/>
      <c r="P218" s="30" t="s">
        <v>1149</v>
      </c>
      <c r="Q218" s="31">
        <v>43662</v>
      </c>
      <c r="R218" s="31">
        <v>43662</v>
      </c>
      <c r="S218" s="31">
        <v>44758</v>
      </c>
      <c r="T218" s="29">
        <v>1080</v>
      </c>
      <c r="U218" s="32">
        <v>0</v>
      </c>
      <c r="V218" s="27"/>
      <c r="W218" s="33">
        <v>0</v>
      </c>
      <c r="X218" s="27" t="s">
        <v>807</v>
      </c>
      <c r="Y218" s="34"/>
      <c r="Z218" s="34"/>
      <c r="AA218" s="34"/>
      <c r="AB218" s="34"/>
      <c r="AC218" s="34"/>
      <c r="AD218" s="34"/>
      <c r="AE218" s="34"/>
      <c r="AF218" s="35"/>
      <c r="AG218" s="34"/>
      <c r="AH218" s="34">
        <f t="shared" si="9"/>
        <v>0</v>
      </c>
      <c r="AI218" s="27" t="s">
        <v>43</v>
      </c>
    </row>
    <row r="219" spans="1:35" ht="165" x14ac:dyDescent="0.25">
      <c r="A219" s="26" t="s">
        <v>1181</v>
      </c>
      <c r="B219" s="26" t="s">
        <v>45</v>
      </c>
      <c r="C219" s="26" t="s">
        <v>1147</v>
      </c>
      <c r="D219" s="26">
        <v>0</v>
      </c>
      <c r="E219" s="27" t="s">
        <v>1182</v>
      </c>
      <c r="F219" s="27" t="s">
        <v>38</v>
      </c>
      <c r="G219" s="29" t="s">
        <v>1183</v>
      </c>
      <c r="H219" s="28"/>
      <c r="I219" s="29"/>
      <c r="J219" s="29"/>
      <c r="K219" s="29"/>
      <c r="L219" s="30"/>
      <c r="M219" s="27"/>
      <c r="N219" s="27"/>
      <c r="O219" s="27"/>
      <c r="P219" s="30" t="s">
        <v>1149</v>
      </c>
      <c r="Q219" s="31">
        <v>43662</v>
      </c>
      <c r="R219" s="31">
        <v>43662</v>
      </c>
      <c r="S219" s="31">
        <v>44758</v>
      </c>
      <c r="T219" s="29">
        <v>1080</v>
      </c>
      <c r="U219" s="32">
        <v>0</v>
      </c>
      <c r="V219" s="27"/>
      <c r="W219" s="33">
        <v>0</v>
      </c>
      <c r="X219" s="27" t="s">
        <v>807</v>
      </c>
      <c r="Y219" s="34"/>
      <c r="Z219" s="34"/>
      <c r="AA219" s="34"/>
      <c r="AB219" s="34"/>
      <c r="AC219" s="34"/>
      <c r="AD219" s="34"/>
      <c r="AE219" s="34"/>
      <c r="AF219" s="35"/>
      <c r="AG219" s="34"/>
      <c r="AH219" s="34">
        <f t="shared" si="9"/>
        <v>0</v>
      </c>
      <c r="AI219" s="27" t="s">
        <v>43</v>
      </c>
    </row>
    <row r="220" spans="1:35" ht="165" x14ac:dyDescent="0.25">
      <c r="A220" s="26" t="s">
        <v>1184</v>
      </c>
      <c r="B220" s="26" t="s">
        <v>45</v>
      </c>
      <c r="C220" s="26" t="s">
        <v>1147</v>
      </c>
      <c r="D220" s="26">
        <v>0</v>
      </c>
      <c r="E220" s="27" t="s">
        <v>1185</v>
      </c>
      <c r="F220" s="27" t="s">
        <v>38</v>
      </c>
      <c r="G220" s="29" t="s">
        <v>1186</v>
      </c>
      <c r="H220" s="28"/>
      <c r="I220" s="29"/>
      <c r="J220" s="29"/>
      <c r="K220" s="29"/>
      <c r="L220" s="30"/>
      <c r="M220" s="27"/>
      <c r="N220" s="27"/>
      <c r="O220" s="27"/>
      <c r="P220" s="30" t="s">
        <v>1149</v>
      </c>
      <c r="Q220" s="31">
        <v>43662</v>
      </c>
      <c r="R220" s="31">
        <v>43662</v>
      </c>
      <c r="S220" s="31">
        <v>44758</v>
      </c>
      <c r="T220" s="29">
        <v>1080</v>
      </c>
      <c r="U220" s="32">
        <v>0</v>
      </c>
      <c r="V220" s="27"/>
      <c r="W220" s="33">
        <v>0</v>
      </c>
      <c r="X220" s="27" t="s">
        <v>807</v>
      </c>
      <c r="Y220" s="34"/>
      <c r="Z220" s="34"/>
      <c r="AA220" s="34"/>
      <c r="AB220" s="34"/>
      <c r="AC220" s="34"/>
      <c r="AD220" s="34"/>
      <c r="AE220" s="34"/>
      <c r="AF220" s="35"/>
      <c r="AG220" s="34"/>
      <c r="AH220" s="34">
        <f t="shared" si="9"/>
        <v>0</v>
      </c>
      <c r="AI220" s="27" t="s">
        <v>43</v>
      </c>
    </row>
    <row r="221" spans="1:35" ht="165" x14ac:dyDescent="0.25">
      <c r="A221" s="26" t="s">
        <v>1187</v>
      </c>
      <c r="B221" s="26" t="s">
        <v>45</v>
      </c>
      <c r="C221" s="26" t="s">
        <v>1147</v>
      </c>
      <c r="D221" s="26">
        <v>0</v>
      </c>
      <c r="E221" s="27" t="s">
        <v>1188</v>
      </c>
      <c r="F221" s="27" t="s">
        <v>38</v>
      </c>
      <c r="G221" s="29">
        <v>19441881</v>
      </c>
      <c r="H221" s="28"/>
      <c r="I221" s="29"/>
      <c r="J221" s="29"/>
      <c r="K221" s="29"/>
      <c r="L221" s="30"/>
      <c r="M221" s="27"/>
      <c r="N221" s="27"/>
      <c r="O221" s="27"/>
      <c r="P221" s="30" t="s">
        <v>1149</v>
      </c>
      <c r="Q221" s="31">
        <v>43662</v>
      </c>
      <c r="R221" s="31">
        <v>43662</v>
      </c>
      <c r="S221" s="31">
        <v>44758</v>
      </c>
      <c r="T221" s="29">
        <v>1080</v>
      </c>
      <c r="U221" s="32">
        <v>0</v>
      </c>
      <c r="V221" s="27"/>
      <c r="W221" s="33">
        <v>0</v>
      </c>
      <c r="X221" s="27" t="s">
        <v>807</v>
      </c>
      <c r="Y221" s="34"/>
      <c r="Z221" s="34"/>
      <c r="AA221" s="34"/>
      <c r="AB221" s="34"/>
      <c r="AC221" s="34"/>
      <c r="AD221" s="34"/>
      <c r="AE221" s="34"/>
      <c r="AF221" s="35"/>
      <c r="AG221" s="34"/>
      <c r="AH221" s="34">
        <f t="shared" si="9"/>
        <v>0</v>
      </c>
      <c r="AI221" s="27" t="s">
        <v>43</v>
      </c>
    </row>
    <row r="222" spans="1:35" ht="165" x14ac:dyDescent="0.25">
      <c r="A222" s="26" t="s">
        <v>1189</v>
      </c>
      <c r="B222" s="26" t="s">
        <v>45</v>
      </c>
      <c r="C222" s="26" t="s">
        <v>1147</v>
      </c>
      <c r="D222" s="26">
        <v>0</v>
      </c>
      <c r="E222" s="27" t="s">
        <v>1190</v>
      </c>
      <c r="F222" s="27" t="s">
        <v>38</v>
      </c>
      <c r="G222" s="29">
        <v>36527237</v>
      </c>
      <c r="H222" s="28"/>
      <c r="I222" s="29"/>
      <c r="J222" s="29"/>
      <c r="K222" s="29"/>
      <c r="L222" s="30"/>
      <c r="M222" s="27"/>
      <c r="N222" s="27"/>
      <c r="O222" s="27"/>
      <c r="P222" s="30" t="s">
        <v>1149</v>
      </c>
      <c r="Q222" s="31">
        <v>43662</v>
      </c>
      <c r="R222" s="31">
        <v>43662</v>
      </c>
      <c r="S222" s="31">
        <v>44758</v>
      </c>
      <c r="T222" s="29">
        <v>1080</v>
      </c>
      <c r="U222" s="32">
        <v>0</v>
      </c>
      <c r="V222" s="27"/>
      <c r="W222" s="33">
        <v>0</v>
      </c>
      <c r="X222" s="27" t="s">
        <v>807</v>
      </c>
      <c r="Y222" s="34"/>
      <c r="Z222" s="34"/>
      <c r="AA222" s="34"/>
      <c r="AB222" s="34"/>
      <c r="AC222" s="34"/>
      <c r="AD222" s="34"/>
      <c r="AE222" s="34"/>
      <c r="AF222" s="35"/>
      <c r="AG222" s="34"/>
      <c r="AH222" s="34">
        <f t="shared" si="9"/>
        <v>0</v>
      </c>
      <c r="AI222" s="27" t="s">
        <v>43</v>
      </c>
    </row>
    <row r="223" spans="1:35" ht="165" x14ac:dyDescent="0.25">
      <c r="A223" s="26" t="s">
        <v>1191</v>
      </c>
      <c r="B223" s="26" t="s">
        <v>45</v>
      </c>
      <c r="C223" s="26" t="s">
        <v>1147</v>
      </c>
      <c r="D223" s="26">
        <v>0</v>
      </c>
      <c r="E223" s="27" t="s">
        <v>1192</v>
      </c>
      <c r="F223" s="27" t="s">
        <v>38</v>
      </c>
      <c r="G223" s="29">
        <v>800215935</v>
      </c>
      <c r="H223" s="28"/>
      <c r="I223" s="29"/>
      <c r="J223" s="29"/>
      <c r="K223" s="29"/>
      <c r="L223" s="30"/>
      <c r="M223" s="27"/>
      <c r="N223" s="27"/>
      <c r="O223" s="27"/>
      <c r="P223" s="30" t="s">
        <v>1149</v>
      </c>
      <c r="Q223" s="31">
        <v>43662</v>
      </c>
      <c r="R223" s="31">
        <v>43662</v>
      </c>
      <c r="S223" s="31">
        <v>44758</v>
      </c>
      <c r="T223" s="29">
        <v>1080</v>
      </c>
      <c r="U223" s="32">
        <v>0</v>
      </c>
      <c r="V223" s="27"/>
      <c r="W223" s="33">
        <v>0</v>
      </c>
      <c r="X223" s="27" t="s">
        <v>807</v>
      </c>
      <c r="Y223" s="34"/>
      <c r="Z223" s="34"/>
      <c r="AA223" s="34"/>
      <c r="AB223" s="34"/>
      <c r="AC223" s="34"/>
      <c r="AD223" s="34"/>
      <c r="AE223" s="34"/>
      <c r="AF223" s="35"/>
      <c r="AG223" s="34"/>
      <c r="AH223" s="34">
        <f t="shared" si="9"/>
        <v>0</v>
      </c>
      <c r="AI223" s="27" t="s">
        <v>43</v>
      </c>
    </row>
    <row r="224" spans="1:35" ht="165" x14ac:dyDescent="0.25">
      <c r="A224" s="26" t="s">
        <v>1193</v>
      </c>
      <c r="B224" s="26" t="s">
        <v>45</v>
      </c>
      <c r="C224" s="26" t="s">
        <v>1147</v>
      </c>
      <c r="D224" s="26">
        <v>0</v>
      </c>
      <c r="E224" s="27" t="s">
        <v>1194</v>
      </c>
      <c r="F224" s="27" t="s">
        <v>38</v>
      </c>
      <c r="G224" s="29" t="s">
        <v>1195</v>
      </c>
      <c r="H224" s="28"/>
      <c r="I224" s="29"/>
      <c r="J224" s="29"/>
      <c r="K224" s="29"/>
      <c r="L224" s="30"/>
      <c r="M224" s="27"/>
      <c r="N224" s="27"/>
      <c r="O224" s="27"/>
      <c r="P224" s="30" t="s">
        <v>1149</v>
      </c>
      <c r="Q224" s="31">
        <v>43662</v>
      </c>
      <c r="R224" s="31">
        <v>43662</v>
      </c>
      <c r="S224" s="31">
        <v>44758</v>
      </c>
      <c r="T224" s="29">
        <v>1080</v>
      </c>
      <c r="U224" s="32">
        <v>0</v>
      </c>
      <c r="V224" s="27"/>
      <c r="W224" s="33">
        <v>0</v>
      </c>
      <c r="X224" s="27" t="s">
        <v>807</v>
      </c>
      <c r="Y224" s="34"/>
      <c r="Z224" s="34"/>
      <c r="AA224" s="34"/>
      <c r="AB224" s="34"/>
      <c r="AC224" s="34"/>
      <c r="AD224" s="34"/>
      <c r="AE224" s="34"/>
      <c r="AF224" s="35"/>
      <c r="AG224" s="34"/>
      <c r="AH224" s="34">
        <f t="shared" si="9"/>
        <v>0</v>
      </c>
      <c r="AI224" s="27" t="s">
        <v>43</v>
      </c>
    </row>
    <row r="225" spans="1:35" ht="165" x14ac:dyDescent="0.25">
      <c r="A225" s="26" t="s">
        <v>1196</v>
      </c>
      <c r="B225" s="26" t="s">
        <v>45</v>
      </c>
      <c r="C225" s="26" t="s">
        <v>1147</v>
      </c>
      <c r="D225" s="26">
        <v>0</v>
      </c>
      <c r="E225" s="27" t="s">
        <v>1197</v>
      </c>
      <c r="F225" s="27" t="s">
        <v>38</v>
      </c>
      <c r="G225" s="29" t="s">
        <v>1198</v>
      </c>
      <c r="H225" s="28"/>
      <c r="I225" s="29"/>
      <c r="J225" s="29"/>
      <c r="K225" s="29"/>
      <c r="L225" s="30"/>
      <c r="M225" s="27"/>
      <c r="N225" s="27"/>
      <c r="O225" s="27"/>
      <c r="P225" s="30" t="s">
        <v>1149</v>
      </c>
      <c r="Q225" s="31">
        <v>43662</v>
      </c>
      <c r="R225" s="31">
        <v>43662</v>
      </c>
      <c r="S225" s="31">
        <v>44758</v>
      </c>
      <c r="T225" s="29">
        <v>1080</v>
      </c>
      <c r="U225" s="32">
        <v>0</v>
      </c>
      <c r="V225" s="27"/>
      <c r="W225" s="33">
        <v>0</v>
      </c>
      <c r="X225" s="27" t="s">
        <v>807</v>
      </c>
      <c r="Y225" s="34"/>
      <c r="Z225" s="34"/>
      <c r="AA225" s="34"/>
      <c r="AB225" s="34"/>
      <c r="AC225" s="34"/>
      <c r="AD225" s="34"/>
      <c r="AE225" s="34"/>
      <c r="AF225" s="35"/>
      <c r="AG225" s="34"/>
      <c r="AH225" s="34">
        <f t="shared" si="9"/>
        <v>0</v>
      </c>
      <c r="AI225" s="27" t="s">
        <v>43</v>
      </c>
    </row>
    <row r="226" spans="1:35" ht="165" x14ac:dyDescent="0.25">
      <c r="A226" s="26" t="s">
        <v>1199</v>
      </c>
      <c r="B226" s="26" t="s">
        <v>45</v>
      </c>
      <c r="C226" s="26" t="s">
        <v>1147</v>
      </c>
      <c r="D226" s="26">
        <v>0</v>
      </c>
      <c r="E226" s="27" t="s">
        <v>1200</v>
      </c>
      <c r="F226" s="27" t="s">
        <v>38</v>
      </c>
      <c r="G226" s="29" t="s">
        <v>1201</v>
      </c>
      <c r="H226" s="28"/>
      <c r="I226" s="29"/>
      <c r="J226" s="29"/>
      <c r="K226" s="29"/>
      <c r="L226" s="30"/>
      <c r="M226" s="27"/>
      <c r="N226" s="27"/>
      <c r="O226" s="27"/>
      <c r="P226" s="30" t="s">
        <v>1149</v>
      </c>
      <c r="Q226" s="31">
        <v>43662</v>
      </c>
      <c r="R226" s="31">
        <v>43662</v>
      </c>
      <c r="S226" s="31">
        <v>44758</v>
      </c>
      <c r="T226" s="29">
        <v>1080</v>
      </c>
      <c r="U226" s="32">
        <v>0</v>
      </c>
      <c r="V226" s="27"/>
      <c r="W226" s="33">
        <v>0</v>
      </c>
      <c r="X226" s="27" t="s">
        <v>807</v>
      </c>
      <c r="Y226" s="34"/>
      <c r="Z226" s="34"/>
      <c r="AA226" s="34"/>
      <c r="AB226" s="34"/>
      <c r="AC226" s="34"/>
      <c r="AD226" s="34"/>
      <c r="AE226" s="34"/>
      <c r="AF226" s="35"/>
      <c r="AG226" s="34"/>
      <c r="AH226" s="34">
        <f t="shared" si="9"/>
        <v>0</v>
      </c>
      <c r="AI226" s="27" t="s">
        <v>43</v>
      </c>
    </row>
    <row r="227" spans="1:35" ht="165" x14ac:dyDescent="0.25">
      <c r="A227" s="26" t="s">
        <v>1202</v>
      </c>
      <c r="B227" s="26" t="s">
        <v>45</v>
      </c>
      <c r="C227" s="26" t="s">
        <v>1147</v>
      </c>
      <c r="D227" s="26">
        <v>0</v>
      </c>
      <c r="E227" s="27" t="s">
        <v>1203</v>
      </c>
      <c r="F227" s="27" t="s">
        <v>38</v>
      </c>
      <c r="G227" s="29" t="s">
        <v>1204</v>
      </c>
      <c r="H227" s="28"/>
      <c r="I227" s="29"/>
      <c r="J227" s="29"/>
      <c r="K227" s="29"/>
      <c r="L227" s="30"/>
      <c r="M227" s="27"/>
      <c r="N227" s="27"/>
      <c r="O227" s="27"/>
      <c r="P227" s="30" t="s">
        <v>1149</v>
      </c>
      <c r="Q227" s="31">
        <v>43662</v>
      </c>
      <c r="R227" s="31">
        <v>43662</v>
      </c>
      <c r="S227" s="31">
        <v>44758</v>
      </c>
      <c r="T227" s="29">
        <v>1080</v>
      </c>
      <c r="U227" s="32">
        <v>0</v>
      </c>
      <c r="V227" s="27"/>
      <c r="W227" s="33">
        <v>0</v>
      </c>
      <c r="X227" s="27" t="s">
        <v>807</v>
      </c>
      <c r="Y227" s="34"/>
      <c r="Z227" s="34"/>
      <c r="AA227" s="34"/>
      <c r="AB227" s="34"/>
      <c r="AC227" s="34"/>
      <c r="AD227" s="34"/>
      <c r="AE227" s="34"/>
      <c r="AF227" s="35"/>
      <c r="AG227" s="34"/>
      <c r="AH227" s="34">
        <f t="shared" si="9"/>
        <v>0</v>
      </c>
      <c r="AI227" s="27" t="s">
        <v>43</v>
      </c>
    </row>
    <row r="228" spans="1:35" ht="165" x14ac:dyDescent="0.25">
      <c r="A228" s="26" t="s">
        <v>1205</v>
      </c>
      <c r="B228" s="26" t="s">
        <v>45</v>
      </c>
      <c r="C228" s="26" t="s">
        <v>1147</v>
      </c>
      <c r="D228" s="26">
        <v>0</v>
      </c>
      <c r="E228" s="27" t="s">
        <v>1206</v>
      </c>
      <c r="F228" s="27" t="s">
        <v>38</v>
      </c>
      <c r="G228" s="29" t="s">
        <v>1207</v>
      </c>
      <c r="H228" s="28"/>
      <c r="I228" s="29"/>
      <c r="J228" s="29"/>
      <c r="K228" s="29"/>
      <c r="L228" s="30"/>
      <c r="M228" s="27"/>
      <c r="N228" s="27"/>
      <c r="O228" s="27"/>
      <c r="P228" s="30" t="s">
        <v>1149</v>
      </c>
      <c r="Q228" s="31">
        <v>43662</v>
      </c>
      <c r="R228" s="31">
        <v>43662</v>
      </c>
      <c r="S228" s="31">
        <v>44758</v>
      </c>
      <c r="T228" s="29">
        <v>1080</v>
      </c>
      <c r="U228" s="32">
        <v>0</v>
      </c>
      <c r="V228" s="27"/>
      <c r="W228" s="33">
        <v>0</v>
      </c>
      <c r="X228" s="27" t="s">
        <v>807</v>
      </c>
      <c r="Y228" s="34"/>
      <c r="Z228" s="34"/>
      <c r="AA228" s="34"/>
      <c r="AB228" s="34"/>
      <c r="AC228" s="34"/>
      <c r="AD228" s="34"/>
      <c r="AE228" s="34"/>
      <c r="AF228" s="35"/>
      <c r="AG228" s="34"/>
      <c r="AH228" s="34">
        <f t="shared" si="9"/>
        <v>0</v>
      </c>
      <c r="AI228" s="27" t="s">
        <v>43</v>
      </c>
    </row>
    <row r="229" spans="1:35" ht="165" x14ac:dyDescent="0.25">
      <c r="A229" s="26" t="s">
        <v>1208</v>
      </c>
      <c r="B229" s="26" t="s">
        <v>45</v>
      </c>
      <c r="C229" s="26" t="s">
        <v>1147</v>
      </c>
      <c r="D229" s="26">
        <v>0</v>
      </c>
      <c r="E229" s="27" t="s">
        <v>1209</v>
      </c>
      <c r="F229" s="27" t="s">
        <v>38</v>
      </c>
      <c r="G229" s="29" t="s">
        <v>1210</v>
      </c>
      <c r="H229" s="28"/>
      <c r="I229" s="29"/>
      <c r="J229" s="29"/>
      <c r="K229" s="29"/>
      <c r="L229" s="30"/>
      <c r="M229" s="27"/>
      <c r="N229" s="27"/>
      <c r="O229" s="27"/>
      <c r="P229" s="30" t="s">
        <v>1149</v>
      </c>
      <c r="Q229" s="31">
        <v>43662</v>
      </c>
      <c r="R229" s="31">
        <v>43662</v>
      </c>
      <c r="S229" s="31">
        <v>44758</v>
      </c>
      <c r="T229" s="29">
        <v>1080</v>
      </c>
      <c r="U229" s="32">
        <v>0</v>
      </c>
      <c r="V229" s="27"/>
      <c r="W229" s="33">
        <v>0</v>
      </c>
      <c r="X229" s="27" t="s">
        <v>807</v>
      </c>
      <c r="Y229" s="34"/>
      <c r="Z229" s="34"/>
      <c r="AA229" s="34"/>
      <c r="AB229" s="34"/>
      <c r="AC229" s="34"/>
      <c r="AD229" s="34"/>
      <c r="AE229" s="34"/>
      <c r="AF229" s="35"/>
      <c r="AG229" s="34"/>
      <c r="AH229" s="34">
        <f t="shared" si="9"/>
        <v>0</v>
      </c>
      <c r="AI229" s="27" t="s">
        <v>43</v>
      </c>
    </row>
    <row r="230" spans="1:35" ht="165" x14ac:dyDescent="0.25">
      <c r="A230" s="26" t="s">
        <v>1211</v>
      </c>
      <c r="B230" s="26" t="s">
        <v>45</v>
      </c>
      <c r="C230" s="26" t="s">
        <v>1147</v>
      </c>
      <c r="D230" s="26">
        <v>0</v>
      </c>
      <c r="E230" s="27" t="s">
        <v>1212</v>
      </c>
      <c r="F230" s="27" t="s">
        <v>38</v>
      </c>
      <c r="G230" s="29" t="s">
        <v>1213</v>
      </c>
      <c r="H230" s="28"/>
      <c r="I230" s="29"/>
      <c r="J230" s="29"/>
      <c r="K230" s="29"/>
      <c r="L230" s="30"/>
      <c r="M230" s="27"/>
      <c r="N230" s="27"/>
      <c r="O230" s="27"/>
      <c r="P230" s="30" t="s">
        <v>1149</v>
      </c>
      <c r="Q230" s="31">
        <v>43662</v>
      </c>
      <c r="R230" s="31">
        <v>43662</v>
      </c>
      <c r="S230" s="31">
        <v>44758</v>
      </c>
      <c r="T230" s="29">
        <v>1080</v>
      </c>
      <c r="U230" s="32">
        <v>0</v>
      </c>
      <c r="V230" s="27"/>
      <c r="W230" s="33">
        <v>0</v>
      </c>
      <c r="X230" s="27" t="s">
        <v>807</v>
      </c>
      <c r="Y230" s="34"/>
      <c r="Z230" s="34"/>
      <c r="AA230" s="34"/>
      <c r="AB230" s="34"/>
      <c r="AC230" s="34"/>
      <c r="AD230" s="34"/>
      <c r="AE230" s="34"/>
      <c r="AF230" s="35"/>
      <c r="AG230" s="34"/>
      <c r="AH230" s="34">
        <f t="shared" si="9"/>
        <v>0</v>
      </c>
      <c r="AI230" s="27" t="s">
        <v>43</v>
      </c>
    </row>
    <row r="231" spans="1:35" ht="165" x14ac:dyDescent="0.25">
      <c r="A231" s="26" t="s">
        <v>1214</v>
      </c>
      <c r="B231" s="26" t="s">
        <v>45</v>
      </c>
      <c r="C231" s="26" t="s">
        <v>1147</v>
      </c>
      <c r="D231" s="26">
        <v>0</v>
      </c>
      <c r="E231" s="27" t="s">
        <v>1215</v>
      </c>
      <c r="F231" s="27" t="s">
        <v>38</v>
      </c>
      <c r="G231" s="29">
        <v>830096152</v>
      </c>
      <c r="H231" s="28"/>
      <c r="I231" s="29"/>
      <c r="J231" s="29"/>
      <c r="K231" s="29"/>
      <c r="L231" s="30"/>
      <c r="M231" s="27"/>
      <c r="N231" s="27"/>
      <c r="O231" s="27"/>
      <c r="P231" s="30" t="s">
        <v>1149</v>
      </c>
      <c r="Q231" s="31">
        <v>43662</v>
      </c>
      <c r="R231" s="31">
        <v>43662</v>
      </c>
      <c r="S231" s="31">
        <v>44758</v>
      </c>
      <c r="T231" s="29">
        <v>1080</v>
      </c>
      <c r="U231" s="32">
        <v>0</v>
      </c>
      <c r="V231" s="27"/>
      <c r="W231" s="33">
        <v>0</v>
      </c>
      <c r="X231" s="27" t="s">
        <v>807</v>
      </c>
      <c r="Y231" s="34"/>
      <c r="Z231" s="34"/>
      <c r="AA231" s="34"/>
      <c r="AB231" s="34"/>
      <c r="AC231" s="34"/>
      <c r="AD231" s="34"/>
      <c r="AE231" s="34"/>
      <c r="AF231" s="35"/>
      <c r="AG231" s="34"/>
      <c r="AH231" s="34">
        <f t="shared" si="9"/>
        <v>0</v>
      </c>
      <c r="AI231" s="27" t="s">
        <v>43</v>
      </c>
    </row>
    <row r="232" spans="1:35" ht="165" x14ac:dyDescent="0.25">
      <c r="A232" s="26" t="s">
        <v>1216</v>
      </c>
      <c r="B232" s="26" t="s">
        <v>45</v>
      </c>
      <c r="C232" s="26" t="s">
        <v>1147</v>
      </c>
      <c r="D232" s="26">
        <v>0</v>
      </c>
      <c r="E232" s="27" t="s">
        <v>1217</v>
      </c>
      <c r="F232" s="27" t="s">
        <v>38</v>
      </c>
      <c r="G232" s="29" t="s">
        <v>1218</v>
      </c>
      <c r="H232" s="28"/>
      <c r="I232" s="29"/>
      <c r="J232" s="29"/>
      <c r="K232" s="29"/>
      <c r="L232" s="30"/>
      <c r="M232" s="27"/>
      <c r="N232" s="27"/>
      <c r="O232" s="27"/>
      <c r="P232" s="30" t="s">
        <v>1149</v>
      </c>
      <c r="Q232" s="31">
        <v>43662</v>
      </c>
      <c r="R232" s="31">
        <v>43662</v>
      </c>
      <c r="S232" s="31">
        <v>44758</v>
      </c>
      <c r="T232" s="29">
        <v>1080</v>
      </c>
      <c r="U232" s="32">
        <v>0</v>
      </c>
      <c r="V232" s="27"/>
      <c r="W232" s="33">
        <v>0</v>
      </c>
      <c r="X232" s="27" t="s">
        <v>807</v>
      </c>
      <c r="Y232" s="34"/>
      <c r="Z232" s="34"/>
      <c r="AA232" s="34"/>
      <c r="AB232" s="34"/>
      <c r="AC232" s="34"/>
      <c r="AD232" s="34"/>
      <c r="AE232" s="34"/>
      <c r="AF232" s="35"/>
      <c r="AG232" s="34"/>
      <c r="AH232" s="34">
        <f t="shared" si="9"/>
        <v>0</v>
      </c>
      <c r="AI232" s="27" t="s">
        <v>43</v>
      </c>
    </row>
    <row r="233" spans="1:35" ht="165" x14ac:dyDescent="0.25">
      <c r="A233" s="26" t="s">
        <v>1219</v>
      </c>
      <c r="B233" s="26" t="s">
        <v>45</v>
      </c>
      <c r="C233" s="26" t="s">
        <v>1147</v>
      </c>
      <c r="D233" s="26">
        <v>0</v>
      </c>
      <c r="E233" s="27" t="s">
        <v>1220</v>
      </c>
      <c r="F233" s="27" t="s">
        <v>38</v>
      </c>
      <c r="G233" s="29" t="s">
        <v>1221</v>
      </c>
      <c r="H233" s="28"/>
      <c r="I233" s="29"/>
      <c r="J233" s="29"/>
      <c r="K233" s="29"/>
      <c r="L233" s="30"/>
      <c r="M233" s="27"/>
      <c r="N233" s="27"/>
      <c r="O233" s="27"/>
      <c r="P233" s="30" t="s">
        <v>1149</v>
      </c>
      <c r="Q233" s="31">
        <v>43662</v>
      </c>
      <c r="R233" s="31">
        <v>43662</v>
      </c>
      <c r="S233" s="31">
        <v>44758</v>
      </c>
      <c r="T233" s="29">
        <v>1080</v>
      </c>
      <c r="U233" s="32">
        <v>0</v>
      </c>
      <c r="V233" s="27"/>
      <c r="W233" s="33">
        <v>0</v>
      </c>
      <c r="X233" s="27" t="s">
        <v>807</v>
      </c>
      <c r="Y233" s="34"/>
      <c r="Z233" s="34"/>
      <c r="AA233" s="34"/>
      <c r="AB233" s="34"/>
      <c r="AC233" s="34"/>
      <c r="AD233" s="34"/>
      <c r="AE233" s="34"/>
      <c r="AF233" s="35"/>
      <c r="AG233" s="34"/>
      <c r="AH233" s="34">
        <f t="shared" si="9"/>
        <v>0</v>
      </c>
      <c r="AI233" s="27" t="s">
        <v>43</v>
      </c>
    </row>
    <row r="234" spans="1:35" ht="165" x14ac:dyDescent="0.25">
      <c r="A234" s="26" t="s">
        <v>1222</v>
      </c>
      <c r="B234" s="26" t="s">
        <v>45</v>
      </c>
      <c r="C234" s="26" t="s">
        <v>1147</v>
      </c>
      <c r="D234" s="26">
        <v>0</v>
      </c>
      <c r="E234" s="27" t="s">
        <v>1223</v>
      </c>
      <c r="F234" s="27" t="s">
        <v>38</v>
      </c>
      <c r="G234" s="29" t="s">
        <v>1224</v>
      </c>
      <c r="H234" s="28"/>
      <c r="I234" s="29"/>
      <c r="J234" s="29"/>
      <c r="K234" s="29"/>
      <c r="L234" s="30"/>
      <c r="M234" s="27"/>
      <c r="N234" s="27"/>
      <c r="O234" s="27"/>
      <c r="P234" s="30" t="s">
        <v>1149</v>
      </c>
      <c r="Q234" s="31">
        <v>43662</v>
      </c>
      <c r="R234" s="31">
        <v>43662</v>
      </c>
      <c r="S234" s="31">
        <v>44758</v>
      </c>
      <c r="T234" s="29">
        <v>1080</v>
      </c>
      <c r="U234" s="32">
        <v>0</v>
      </c>
      <c r="V234" s="27"/>
      <c r="W234" s="33">
        <v>0</v>
      </c>
      <c r="X234" s="27" t="s">
        <v>807</v>
      </c>
      <c r="Y234" s="34"/>
      <c r="Z234" s="34"/>
      <c r="AA234" s="34"/>
      <c r="AB234" s="34"/>
      <c r="AC234" s="34"/>
      <c r="AD234" s="34"/>
      <c r="AE234" s="34"/>
      <c r="AF234" s="35"/>
      <c r="AG234" s="34"/>
      <c r="AH234" s="34">
        <f t="shared" si="9"/>
        <v>0</v>
      </c>
      <c r="AI234" s="27" t="s">
        <v>43</v>
      </c>
    </row>
    <row r="235" spans="1:35" ht="165" x14ac:dyDescent="0.25">
      <c r="A235" s="26" t="s">
        <v>1225</v>
      </c>
      <c r="B235" s="26" t="s">
        <v>45</v>
      </c>
      <c r="C235" s="26" t="s">
        <v>1147</v>
      </c>
      <c r="D235" s="26">
        <v>0</v>
      </c>
      <c r="E235" s="27" t="s">
        <v>1226</v>
      </c>
      <c r="F235" s="27" t="s">
        <v>38</v>
      </c>
      <c r="G235" s="29" t="s">
        <v>1227</v>
      </c>
      <c r="H235" s="28"/>
      <c r="I235" s="29"/>
      <c r="J235" s="29"/>
      <c r="K235" s="29"/>
      <c r="L235" s="30"/>
      <c r="M235" s="27"/>
      <c r="N235" s="27"/>
      <c r="O235" s="27"/>
      <c r="P235" s="30" t="s">
        <v>1149</v>
      </c>
      <c r="Q235" s="31">
        <v>43662</v>
      </c>
      <c r="R235" s="31">
        <v>43662</v>
      </c>
      <c r="S235" s="31">
        <v>44758</v>
      </c>
      <c r="T235" s="29">
        <v>1080</v>
      </c>
      <c r="U235" s="32">
        <v>0</v>
      </c>
      <c r="V235" s="27"/>
      <c r="W235" s="33">
        <v>0</v>
      </c>
      <c r="X235" s="27" t="s">
        <v>807</v>
      </c>
      <c r="Y235" s="34"/>
      <c r="Z235" s="34"/>
      <c r="AA235" s="34"/>
      <c r="AB235" s="34"/>
      <c r="AC235" s="34"/>
      <c r="AD235" s="34"/>
      <c r="AE235" s="34"/>
      <c r="AF235" s="35"/>
      <c r="AG235" s="34"/>
      <c r="AH235" s="34">
        <f t="shared" si="9"/>
        <v>0</v>
      </c>
      <c r="AI235" s="27" t="s">
        <v>43</v>
      </c>
    </row>
    <row r="236" spans="1:35" ht="165" x14ac:dyDescent="0.25">
      <c r="A236" s="26" t="s">
        <v>1228</v>
      </c>
      <c r="B236" s="26" t="s">
        <v>45</v>
      </c>
      <c r="C236" s="26" t="s">
        <v>1147</v>
      </c>
      <c r="D236" s="26">
        <v>0</v>
      </c>
      <c r="E236" s="27" t="s">
        <v>1229</v>
      </c>
      <c r="F236" s="27" t="s">
        <v>38</v>
      </c>
      <c r="G236" s="29" t="s">
        <v>1230</v>
      </c>
      <c r="H236" s="28"/>
      <c r="I236" s="29"/>
      <c r="J236" s="29"/>
      <c r="K236" s="29"/>
      <c r="L236" s="30"/>
      <c r="M236" s="27"/>
      <c r="N236" s="27"/>
      <c r="O236" s="27"/>
      <c r="P236" s="30" t="s">
        <v>1149</v>
      </c>
      <c r="Q236" s="31">
        <v>43662</v>
      </c>
      <c r="R236" s="31">
        <v>43662</v>
      </c>
      <c r="S236" s="31">
        <v>44758</v>
      </c>
      <c r="T236" s="29">
        <v>1080</v>
      </c>
      <c r="U236" s="32">
        <v>0</v>
      </c>
      <c r="V236" s="27"/>
      <c r="W236" s="33">
        <v>0</v>
      </c>
      <c r="X236" s="27" t="s">
        <v>807</v>
      </c>
      <c r="Y236" s="34"/>
      <c r="Z236" s="34"/>
      <c r="AA236" s="34"/>
      <c r="AB236" s="34"/>
      <c r="AC236" s="34"/>
      <c r="AD236" s="34"/>
      <c r="AE236" s="34"/>
      <c r="AF236" s="35"/>
      <c r="AG236" s="34"/>
      <c r="AH236" s="34">
        <f t="shared" si="9"/>
        <v>0</v>
      </c>
      <c r="AI236" s="27" t="s">
        <v>43</v>
      </c>
    </row>
    <row r="237" spans="1:35" ht="165" x14ac:dyDescent="0.25">
      <c r="A237" s="26" t="s">
        <v>1231</v>
      </c>
      <c r="B237" s="26" t="s">
        <v>45</v>
      </c>
      <c r="C237" s="26" t="s">
        <v>1147</v>
      </c>
      <c r="D237" s="26">
        <v>0</v>
      </c>
      <c r="E237" s="27" t="s">
        <v>1232</v>
      </c>
      <c r="F237" s="27" t="s">
        <v>38</v>
      </c>
      <c r="G237" s="29" t="s">
        <v>1233</v>
      </c>
      <c r="H237" s="28"/>
      <c r="I237" s="29"/>
      <c r="J237" s="29"/>
      <c r="K237" s="29"/>
      <c r="L237" s="30"/>
      <c r="M237" s="27"/>
      <c r="N237" s="27"/>
      <c r="O237" s="27"/>
      <c r="P237" s="30" t="s">
        <v>1149</v>
      </c>
      <c r="Q237" s="31">
        <v>43662</v>
      </c>
      <c r="R237" s="31">
        <v>43662</v>
      </c>
      <c r="S237" s="31">
        <v>44758</v>
      </c>
      <c r="T237" s="29">
        <v>1080</v>
      </c>
      <c r="U237" s="32">
        <v>0</v>
      </c>
      <c r="V237" s="27"/>
      <c r="W237" s="33">
        <v>0</v>
      </c>
      <c r="X237" s="27" t="s">
        <v>807</v>
      </c>
      <c r="Y237" s="34"/>
      <c r="Z237" s="34"/>
      <c r="AA237" s="34"/>
      <c r="AB237" s="34"/>
      <c r="AC237" s="34"/>
      <c r="AD237" s="34"/>
      <c r="AE237" s="34"/>
      <c r="AF237" s="35"/>
      <c r="AG237" s="34"/>
      <c r="AH237" s="34">
        <f t="shared" si="9"/>
        <v>0</v>
      </c>
      <c r="AI237" s="27" t="s">
        <v>43</v>
      </c>
    </row>
    <row r="238" spans="1:35" ht="165" x14ac:dyDescent="0.25">
      <c r="A238" s="26" t="s">
        <v>1234</v>
      </c>
      <c r="B238" s="26" t="s">
        <v>45</v>
      </c>
      <c r="C238" s="26" t="s">
        <v>1147</v>
      </c>
      <c r="D238" s="26">
        <v>0</v>
      </c>
      <c r="E238" s="27" t="s">
        <v>1235</v>
      </c>
      <c r="F238" s="27" t="s">
        <v>38</v>
      </c>
      <c r="G238" s="29" t="s">
        <v>1236</v>
      </c>
      <c r="H238" s="28"/>
      <c r="I238" s="29"/>
      <c r="J238" s="29"/>
      <c r="K238" s="29"/>
      <c r="L238" s="30"/>
      <c r="M238" s="27"/>
      <c r="N238" s="27"/>
      <c r="O238" s="27"/>
      <c r="P238" s="30" t="s">
        <v>1149</v>
      </c>
      <c r="Q238" s="31">
        <v>43662</v>
      </c>
      <c r="R238" s="31">
        <v>43662</v>
      </c>
      <c r="S238" s="31">
        <v>44758</v>
      </c>
      <c r="T238" s="29">
        <v>1080</v>
      </c>
      <c r="U238" s="32">
        <v>0</v>
      </c>
      <c r="V238" s="27"/>
      <c r="W238" s="33">
        <v>0</v>
      </c>
      <c r="X238" s="27" t="s">
        <v>807</v>
      </c>
      <c r="Y238" s="34"/>
      <c r="Z238" s="34"/>
      <c r="AA238" s="34"/>
      <c r="AB238" s="34"/>
      <c r="AC238" s="34"/>
      <c r="AD238" s="34"/>
      <c r="AE238" s="34"/>
      <c r="AF238" s="35"/>
      <c r="AG238" s="34"/>
      <c r="AH238" s="34">
        <f t="shared" si="9"/>
        <v>0</v>
      </c>
      <c r="AI238" s="27" t="s">
        <v>43</v>
      </c>
    </row>
    <row r="239" spans="1:35" ht="165" x14ac:dyDescent="0.25">
      <c r="A239" s="26" t="s">
        <v>1237</v>
      </c>
      <c r="B239" s="26" t="s">
        <v>45</v>
      </c>
      <c r="C239" s="26" t="s">
        <v>1147</v>
      </c>
      <c r="D239" s="26">
        <v>0</v>
      </c>
      <c r="E239" s="27" t="s">
        <v>1238</v>
      </c>
      <c r="F239" s="27" t="s">
        <v>38</v>
      </c>
      <c r="G239" s="29" t="s">
        <v>1239</v>
      </c>
      <c r="H239" s="28"/>
      <c r="I239" s="29"/>
      <c r="J239" s="29"/>
      <c r="K239" s="29"/>
      <c r="L239" s="30"/>
      <c r="M239" s="27"/>
      <c r="N239" s="27"/>
      <c r="O239" s="27"/>
      <c r="P239" s="30" t="s">
        <v>1149</v>
      </c>
      <c r="Q239" s="31">
        <v>43662</v>
      </c>
      <c r="R239" s="31">
        <v>43662</v>
      </c>
      <c r="S239" s="31">
        <v>44758</v>
      </c>
      <c r="T239" s="29">
        <v>1080</v>
      </c>
      <c r="U239" s="32">
        <v>0</v>
      </c>
      <c r="V239" s="27"/>
      <c r="W239" s="33">
        <v>0</v>
      </c>
      <c r="X239" s="27" t="s">
        <v>807</v>
      </c>
      <c r="Y239" s="34"/>
      <c r="Z239" s="34"/>
      <c r="AA239" s="34"/>
      <c r="AB239" s="34"/>
      <c r="AC239" s="34"/>
      <c r="AD239" s="34"/>
      <c r="AE239" s="34"/>
      <c r="AF239" s="35"/>
      <c r="AG239" s="34"/>
      <c r="AH239" s="34">
        <f t="shared" si="9"/>
        <v>0</v>
      </c>
      <c r="AI239" s="27" t="s">
        <v>43</v>
      </c>
    </row>
    <row r="240" spans="1:35" ht="165" x14ac:dyDescent="0.25">
      <c r="A240" s="26" t="s">
        <v>1240</v>
      </c>
      <c r="B240" s="26" t="s">
        <v>45</v>
      </c>
      <c r="C240" s="26" t="s">
        <v>1147</v>
      </c>
      <c r="D240" s="26">
        <v>0</v>
      </c>
      <c r="E240" s="27" t="s">
        <v>1241</v>
      </c>
      <c r="F240" s="27" t="s">
        <v>38</v>
      </c>
      <c r="G240" s="29" t="s">
        <v>1242</v>
      </c>
      <c r="H240" s="28"/>
      <c r="I240" s="29"/>
      <c r="J240" s="29"/>
      <c r="K240" s="29"/>
      <c r="L240" s="30"/>
      <c r="M240" s="27"/>
      <c r="N240" s="27"/>
      <c r="O240" s="27"/>
      <c r="P240" s="30" t="s">
        <v>1149</v>
      </c>
      <c r="Q240" s="31">
        <v>43662</v>
      </c>
      <c r="R240" s="31">
        <v>43662</v>
      </c>
      <c r="S240" s="31">
        <v>44758</v>
      </c>
      <c r="T240" s="29">
        <v>1080</v>
      </c>
      <c r="U240" s="32">
        <v>0</v>
      </c>
      <c r="V240" s="27"/>
      <c r="W240" s="33">
        <v>0</v>
      </c>
      <c r="X240" s="27" t="s">
        <v>807</v>
      </c>
      <c r="Y240" s="34"/>
      <c r="Z240" s="34"/>
      <c r="AA240" s="34"/>
      <c r="AB240" s="34"/>
      <c r="AC240" s="34"/>
      <c r="AD240" s="34"/>
      <c r="AE240" s="34"/>
      <c r="AF240" s="35"/>
      <c r="AG240" s="34"/>
      <c r="AH240" s="34">
        <f t="shared" si="9"/>
        <v>0</v>
      </c>
      <c r="AI240" s="27" t="s">
        <v>43</v>
      </c>
    </row>
    <row r="241" spans="1:35" ht="165" x14ac:dyDescent="0.25">
      <c r="A241" s="26" t="s">
        <v>1243</v>
      </c>
      <c r="B241" s="26" t="s">
        <v>45</v>
      </c>
      <c r="C241" s="26" t="s">
        <v>1147</v>
      </c>
      <c r="D241" s="26">
        <v>0</v>
      </c>
      <c r="E241" s="27" t="s">
        <v>1244</v>
      </c>
      <c r="F241" s="27" t="s">
        <v>38</v>
      </c>
      <c r="G241" s="29" t="s">
        <v>1245</v>
      </c>
      <c r="H241" s="28"/>
      <c r="I241" s="29"/>
      <c r="J241" s="29"/>
      <c r="K241" s="29"/>
      <c r="L241" s="30"/>
      <c r="M241" s="27"/>
      <c r="N241" s="27"/>
      <c r="O241" s="27"/>
      <c r="P241" s="30" t="s">
        <v>1149</v>
      </c>
      <c r="Q241" s="31">
        <v>43662</v>
      </c>
      <c r="R241" s="31">
        <v>43662</v>
      </c>
      <c r="S241" s="31">
        <v>44758</v>
      </c>
      <c r="T241" s="29">
        <v>1080</v>
      </c>
      <c r="U241" s="32">
        <v>0</v>
      </c>
      <c r="V241" s="27"/>
      <c r="W241" s="33">
        <v>0</v>
      </c>
      <c r="X241" s="27" t="s">
        <v>807</v>
      </c>
      <c r="Y241" s="34"/>
      <c r="Z241" s="34"/>
      <c r="AA241" s="34"/>
      <c r="AB241" s="34"/>
      <c r="AC241" s="34"/>
      <c r="AD241" s="34"/>
      <c r="AE241" s="34"/>
      <c r="AF241" s="35"/>
      <c r="AG241" s="34"/>
      <c r="AH241" s="34">
        <f t="shared" si="9"/>
        <v>0</v>
      </c>
      <c r="AI241" s="27" t="s">
        <v>43</v>
      </c>
    </row>
    <row r="242" spans="1:35" ht="165" x14ac:dyDescent="0.25">
      <c r="A242" s="26" t="s">
        <v>1246</v>
      </c>
      <c r="B242" s="26" t="s">
        <v>45</v>
      </c>
      <c r="C242" s="26" t="s">
        <v>1147</v>
      </c>
      <c r="D242" s="26">
        <v>0</v>
      </c>
      <c r="E242" s="27" t="s">
        <v>1247</v>
      </c>
      <c r="F242" s="27" t="s">
        <v>38</v>
      </c>
      <c r="G242" s="29">
        <v>19255469</v>
      </c>
      <c r="H242" s="28"/>
      <c r="I242" s="29"/>
      <c r="J242" s="29"/>
      <c r="K242" s="29"/>
      <c r="L242" s="30"/>
      <c r="M242" s="27"/>
      <c r="N242" s="27"/>
      <c r="O242" s="27"/>
      <c r="P242" s="30" t="s">
        <v>1149</v>
      </c>
      <c r="Q242" s="31">
        <v>43662</v>
      </c>
      <c r="R242" s="31">
        <v>43662</v>
      </c>
      <c r="S242" s="31">
        <v>44758</v>
      </c>
      <c r="T242" s="29">
        <v>1080</v>
      </c>
      <c r="U242" s="32">
        <v>0</v>
      </c>
      <c r="V242" s="27"/>
      <c r="W242" s="33">
        <v>0</v>
      </c>
      <c r="X242" s="27" t="s">
        <v>807</v>
      </c>
      <c r="Y242" s="34"/>
      <c r="Z242" s="34"/>
      <c r="AA242" s="34"/>
      <c r="AB242" s="34"/>
      <c r="AC242" s="34"/>
      <c r="AD242" s="34"/>
      <c r="AE242" s="34"/>
      <c r="AF242" s="35"/>
      <c r="AG242" s="34"/>
      <c r="AH242" s="34">
        <f t="shared" si="9"/>
        <v>0</v>
      </c>
      <c r="AI242" s="27" t="s">
        <v>43</v>
      </c>
    </row>
    <row r="243" spans="1:35" ht="165" x14ac:dyDescent="0.25">
      <c r="A243" s="26" t="s">
        <v>1248</v>
      </c>
      <c r="B243" s="26" t="s">
        <v>45</v>
      </c>
      <c r="C243" s="26" t="s">
        <v>1147</v>
      </c>
      <c r="D243" s="26">
        <v>0</v>
      </c>
      <c r="E243" s="27" t="s">
        <v>1249</v>
      </c>
      <c r="F243" s="27" t="s">
        <v>38</v>
      </c>
      <c r="G243" s="29">
        <v>830018502</v>
      </c>
      <c r="H243" s="28"/>
      <c r="I243" s="29"/>
      <c r="J243" s="29"/>
      <c r="K243" s="29"/>
      <c r="L243" s="30"/>
      <c r="M243" s="27"/>
      <c r="N243" s="27"/>
      <c r="O243" s="27"/>
      <c r="P243" s="30" t="s">
        <v>1149</v>
      </c>
      <c r="Q243" s="31">
        <v>43662</v>
      </c>
      <c r="R243" s="31">
        <v>43662</v>
      </c>
      <c r="S243" s="31">
        <v>44758</v>
      </c>
      <c r="T243" s="29">
        <v>1080</v>
      </c>
      <c r="U243" s="32">
        <v>0</v>
      </c>
      <c r="V243" s="27"/>
      <c r="W243" s="33">
        <v>0</v>
      </c>
      <c r="X243" s="27" t="s">
        <v>807</v>
      </c>
      <c r="Y243" s="34"/>
      <c r="Z243" s="34"/>
      <c r="AA243" s="34"/>
      <c r="AB243" s="34"/>
      <c r="AC243" s="34"/>
      <c r="AD243" s="34"/>
      <c r="AE243" s="34"/>
      <c r="AF243" s="35"/>
      <c r="AG243" s="34"/>
      <c r="AH243" s="34">
        <f t="shared" si="9"/>
        <v>0</v>
      </c>
      <c r="AI243" s="27" t="s">
        <v>43</v>
      </c>
    </row>
    <row r="244" spans="1:35" ht="165" x14ac:dyDescent="0.25">
      <c r="A244" s="26" t="s">
        <v>1250</v>
      </c>
      <c r="B244" s="26" t="s">
        <v>45</v>
      </c>
      <c r="C244" s="26" t="s">
        <v>1147</v>
      </c>
      <c r="D244" s="26">
        <v>0</v>
      </c>
      <c r="E244" s="27" t="s">
        <v>1251</v>
      </c>
      <c r="F244" s="27" t="s">
        <v>38</v>
      </c>
      <c r="G244" s="29">
        <v>830116257</v>
      </c>
      <c r="H244" s="28"/>
      <c r="I244" s="29"/>
      <c r="J244" s="29"/>
      <c r="K244" s="29"/>
      <c r="L244" s="30"/>
      <c r="M244" s="27"/>
      <c r="N244" s="27"/>
      <c r="O244" s="27"/>
      <c r="P244" s="30" t="s">
        <v>1149</v>
      </c>
      <c r="Q244" s="31">
        <v>43662</v>
      </c>
      <c r="R244" s="31">
        <v>43662</v>
      </c>
      <c r="S244" s="31">
        <v>44758</v>
      </c>
      <c r="T244" s="29">
        <v>1080</v>
      </c>
      <c r="U244" s="32">
        <v>0</v>
      </c>
      <c r="V244" s="27"/>
      <c r="W244" s="33">
        <v>0</v>
      </c>
      <c r="X244" s="27" t="s">
        <v>807</v>
      </c>
      <c r="Y244" s="34"/>
      <c r="Z244" s="34"/>
      <c r="AA244" s="34"/>
      <c r="AB244" s="34"/>
      <c r="AC244" s="34"/>
      <c r="AD244" s="34"/>
      <c r="AE244" s="34"/>
      <c r="AF244" s="35"/>
      <c r="AG244" s="34"/>
      <c r="AH244" s="34">
        <f t="shared" si="9"/>
        <v>0</v>
      </c>
      <c r="AI244" s="27" t="s">
        <v>43</v>
      </c>
    </row>
    <row r="245" spans="1:35" ht="165" x14ac:dyDescent="0.25">
      <c r="A245" s="26" t="s">
        <v>1252</v>
      </c>
      <c r="B245" s="26" t="s">
        <v>45</v>
      </c>
      <c r="C245" s="26" t="s">
        <v>1147</v>
      </c>
      <c r="D245" s="26">
        <v>0</v>
      </c>
      <c r="E245" s="27" t="s">
        <v>1253</v>
      </c>
      <c r="F245" s="27" t="s">
        <v>78</v>
      </c>
      <c r="G245" s="29">
        <v>80365259</v>
      </c>
      <c r="H245" s="28"/>
      <c r="I245" s="29"/>
      <c r="J245" s="29"/>
      <c r="K245" s="29"/>
      <c r="L245" s="30"/>
      <c r="M245" s="27"/>
      <c r="N245" s="27"/>
      <c r="O245" s="27"/>
      <c r="P245" s="30" t="s">
        <v>1149</v>
      </c>
      <c r="Q245" s="31">
        <v>43662</v>
      </c>
      <c r="R245" s="31">
        <v>43662</v>
      </c>
      <c r="S245" s="31">
        <v>44758</v>
      </c>
      <c r="T245" s="29">
        <v>1080</v>
      </c>
      <c r="U245" s="32">
        <v>0</v>
      </c>
      <c r="V245" s="27"/>
      <c r="W245" s="33">
        <v>0</v>
      </c>
      <c r="X245" s="27" t="s">
        <v>807</v>
      </c>
      <c r="Y245" s="34"/>
      <c r="Z245" s="34"/>
      <c r="AA245" s="34"/>
      <c r="AB245" s="34"/>
      <c r="AC245" s="34"/>
      <c r="AD245" s="34"/>
      <c r="AE245" s="34"/>
      <c r="AF245" s="35"/>
      <c r="AG245" s="34"/>
      <c r="AH245" s="34">
        <f t="shared" si="9"/>
        <v>0</v>
      </c>
      <c r="AI245" s="27" t="s">
        <v>43</v>
      </c>
    </row>
    <row r="246" spans="1:35" ht="165" x14ac:dyDescent="0.25">
      <c r="A246" s="26" t="s">
        <v>1254</v>
      </c>
      <c r="B246" s="26" t="s">
        <v>45</v>
      </c>
      <c r="C246" s="26" t="s">
        <v>1147</v>
      </c>
      <c r="D246" s="26">
        <v>0</v>
      </c>
      <c r="E246" s="27" t="s">
        <v>1255</v>
      </c>
      <c r="F246" s="27" t="s">
        <v>38</v>
      </c>
      <c r="G246" s="29">
        <v>800032325</v>
      </c>
      <c r="H246" s="28"/>
      <c r="I246" s="29"/>
      <c r="J246" s="29"/>
      <c r="K246" s="29"/>
      <c r="L246" s="30"/>
      <c r="M246" s="27"/>
      <c r="N246" s="27"/>
      <c r="O246" s="27"/>
      <c r="P246" s="30" t="s">
        <v>1149</v>
      </c>
      <c r="Q246" s="31">
        <v>43662</v>
      </c>
      <c r="R246" s="31">
        <v>43662</v>
      </c>
      <c r="S246" s="31">
        <v>44758</v>
      </c>
      <c r="T246" s="29">
        <v>1080</v>
      </c>
      <c r="U246" s="32">
        <v>0</v>
      </c>
      <c r="V246" s="27"/>
      <c r="W246" s="33">
        <v>0</v>
      </c>
      <c r="X246" s="27" t="s">
        <v>807</v>
      </c>
      <c r="Y246" s="34"/>
      <c r="Z246" s="34"/>
      <c r="AA246" s="34"/>
      <c r="AB246" s="34"/>
      <c r="AC246" s="34"/>
      <c r="AD246" s="34"/>
      <c r="AE246" s="34"/>
      <c r="AF246" s="35"/>
      <c r="AG246" s="34"/>
      <c r="AH246" s="34">
        <f t="shared" si="9"/>
        <v>0</v>
      </c>
      <c r="AI246" s="27" t="s">
        <v>43</v>
      </c>
    </row>
    <row r="247" spans="1:35" ht="165" x14ac:dyDescent="0.25">
      <c r="A247" s="26" t="s">
        <v>1256</v>
      </c>
      <c r="B247" s="26" t="s">
        <v>45</v>
      </c>
      <c r="C247" s="26" t="s">
        <v>1147</v>
      </c>
      <c r="D247" s="26">
        <v>0</v>
      </c>
      <c r="E247" s="27" t="s">
        <v>1257</v>
      </c>
      <c r="F247" s="27" t="s">
        <v>38</v>
      </c>
      <c r="G247" s="29">
        <v>830065761</v>
      </c>
      <c r="H247" s="28"/>
      <c r="I247" s="29"/>
      <c r="J247" s="29"/>
      <c r="K247" s="29"/>
      <c r="L247" s="30"/>
      <c r="M247" s="27"/>
      <c r="N247" s="27"/>
      <c r="O247" s="27"/>
      <c r="P247" s="30" t="s">
        <v>1149</v>
      </c>
      <c r="Q247" s="31">
        <v>43662</v>
      </c>
      <c r="R247" s="31">
        <v>43662</v>
      </c>
      <c r="S247" s="31">
        <v>44758</v>
      </c>
      <c r="T247" s="29">
        <v>1080</v>
      </c>
      <c r="U247" s="32">
        <v>0</v>
      </c>
      <c r="V247" s="27"/>
      <c r="W247" s="33">
        <v>0</v>
      </c>
      <c r="X247" s="27" t="s">
        <v>807</v>
      </c>
      <c r="Y247" s="34"/>
      <c r="Z247" s="34"/>
      <c r="AA247" s="34"/>
      <c r="AB247" s="34"/>
      <c r="AC247" s="34"/>
      <c r="AD247" s="34"/>
      <c r="AE247" s="34"/>
      <c r="AF247" s="35"/>
      <c r="AG247" s="34"/>
      <c r="AH247" s="34">
        <f t="shared" si="9"/>
        <v>0</v>
      </c>
      <c r="AI247" s="27" t="s">
        <v>43</v>
      </c>
    </row>
    <row r="248" spans="1:35" ht="165" x14ac:dyDescent="0.25">
      <c r="A248" s="26" t="s">
        <v>1258</v>
      </c>
      <c r="B248" s="26" t="s">
        <v>45</v>
      </c>
      <c r="C248" s="26" t="s">
        <v>1147</v>
      </c>
      <c r="D248" s="26">
        <v>0</v>
      </c>
      <c r="E248" s="27" t="s">
        <v>1259</v>
      </c>
      <c r="F248" s="27" t="s">
        <v>38</v>
      </c>
      <c r="G248" s="29">
        <v>860506089</v>
      </c>
      <c r="H248" s="28"/>
      <c r="I248" s="29"/>
      <c r="J248" s="29"/>
      <c r="K248" s="29"/>
      <c r="L248" s="30"/>
      <c r="M248" s="27"/>
      <c r="N248" s="27"/>
      <c r="O248" s="27"/>
      <c r="P248" s="30" t="s">
        <v>1149</v>
      </c>
      <c r="Q248" s="31">
        <v>43662</v>
      </c>
      <c r="R248" s="31">
        <v>43662</v>
      </c>
      <c r="S248" s="31">
        <v>44758</v>
      </c>
      <c r="T248" s="29">
        <v>1080</v>
      </c>
      <c r="U248" s="32">
        <v>0</v>
      </c>
      <c r="V248" s="27"/>
      <c r="W248" s="33">
        <v>0</v>
      </c>
      <c r="X248" s="27" t="s">
        <v>807</v>
      </c>
      <c r="Y248" s="34"/>
      <c r="Z248" s="34"/>
      <c r="AA248" s="34"/>
      <c r="AB248" s="34"/>
      <c r="AC248" s="34"/>
      <c r="AD248" s="34"/>
      <c r="AE248" s="34"/>
      <c r="AF248" s="35"/>
      <c r="AG248" s="34"/>
      <c r="AH248" s="34">
        <f t="shared" si="9"/>
        <v>0</v>
      </c>
      <c r="AI248" s="27" t="s">
        <v>43</v>
      </c>
    </row>
    <row r="249" spans="1:35" ht="165" x14ac:dyDescent="0.25">
      <c r="A249" s="26" t="s">
        <v>1260</v>
      </c>
      <c r="B249" s="26" t="s">
        <v>45</v>
      </c>
      <c r="C249" s="26" t="s">
        <v>1147</v>
      </c>
      <c r="D249" s="26">
        <v>0</v>
      </c>
      <c r="E249" s="27" t="s">
        <v>1261</v>
      </c>
      <c r="F249" s="27" t="s">
        <v>38</v>
      </c>
      <c r="G249" s="29">
        <v>830075607</v>
      </c>
      <c r="H249" s="28"/>
      <c r="I249" s="29"/>
      <c r="J249" s="29"/>
      <c r="K249" s="29"/>
      <c r="L249" s="30"/>
      <c r="M249" s="27"/>
      <c r="N249" s="27"/>
      <c r="O249" s="27"/>
      <c r="P249" s="30" t="s">
        <v>1149</v>
      </c>
      <c r="Q249" s="31">
        <v>43662</v>
      </c>
      <c r="R249" s="31">
        <v>43662</v>
      </c>
      <c r="S249" s="31">
        <v>44758</v>
      </c>
      <c r="T249" s="29">
        <v>1080</v>
      </c>
      <c r="U249" s="32">
        <v>0</v>
      </c>
      <c r="V249" s="27"/>
      <c r="W249" s="33">
        <v>0</v>
      </c>
      <c r="X249" s="27" t="s">
        <v>807</v>
      </c>
      <c r="Y249" s="34"/>
      <c r="Z249" s="34"/>
      <c r="AA249" s="34"/>
      <c r="AB249" s="34"/>
      <c r="AC249" s="34"/>
      <c r="AD249" s="34"/>
      <c r="AE249" s="34"/>
      <c r="AF249" s="35"/>
      <c r="AG249" s="34"/>
      <c r="AH249" s="34">
        <f t="shared" si="9"/>
        <v>0</v>
      </c>
      <c r="AI249" s="27" t="s">
        <v>43</v>
      </c>
    </row>
    <row r="250" spans="1:35" ht="165" x14ac:dyDescent="0.25">
      <c r="A250" s="26" t="s">
        <v>1262</v>
      </c>
      <c r="B250" s="26" t="s">
        <v>45</v>
      </c>
      <c r="C250" s="26" t="s">
        <v>1147</v>
      </c>
      <c r="D250" s="26">
        <v>0</v>
      </c>
      <c r="E250" s="27" t="s">
        <v>1263</v>
      </c>
      <c r="F250" s="27" t="s">
        <v>78</v>
      </c>
      <c r="G250" s="29">
        <v>19372252</v>
      </c>
      <c r="H250" s="28"/>
      <c r="I250" s="29"/>
      <c r="J250" s="29"/>
      <c r="K250" s="29"/>
      <c r="L250" s="30"/>
      <c r="M250" s="27"/>
      <c r="N250" s="27"/>
      <c r="O250" s="27"/>
      <c r="P250" s="30" t="s">
        <v>1149</v>
      </c>
      <c r="Q250" s="31">
        <v>43662</v>
      </c>
      <c r="R250" s="31">
        <v>43662</v>
      </c>
      <c r="S250" s="31">
        <v>44758</v>
      </c>
      <c r="T250" s="29">
        <v>1080</v>
      </c>
      <c r="U250" s="32">
        <v>0</v>
      </c>
      <c r="V250" s="27"/>
      <c r="W250" s="33">
        <v>0</v>
      </c>
      <c r="X250" s="27" t="s">
        <v>807</v>
      </c>
      <c r="Y250" s="34"/>
      <c r="Z250" s="34"/>
      <c r="AA250" s="34"/>
      <c r="AB250" s="34"/>
      <c r="AC250" s="34"/>
      <c r="AD250" s="34"/>
      <c r="AE250" s="34"/>
      <c r="AF250" s="35"/>
      <c r="AG250" s="34"/>
      <c r="AH250" s="34">
        <f t="shared" si="9"/>
        <v>0</v>
      </c>
      <c r="AI250" s="27" t="s">
        <v>43</v>
      </c>
    </row>
    <row r="251" spans="1:35" ht="165" x14ac:dyDescent="0.25">
      <c r="A251" s="26" t="s">
        <v>1264</v>
      </c>
      <c r="B251" s="26" t="s">
        <v>45</v>
      </c>
      <c r="C251" s="26" t="s">
        <v>1147</v>
      </c>
      <c r="D251" s="26">
        <v>0</v>
      </c>
      <c r="E251" s="27" t="s">
        <v>1265</v>
      </c>
      <c r="F251" s="27" t="s">
        <v>78</v>
      </c>
      <c r="G251" s="29">
        <v>3177083</v>
      </c>
      <c r="H251" s="28"/>
      <c r="I251" s="29"/>
      <c r="J251" s="29"/>
      <c r="K251" s="29"/>
      <c r="L251" s="30"/>
      <c r="M251" s="27"/>
      <c r="N251" s="27"/>
      <c r="O251" s="27"/>
      <c r="P251" s="30" t="s">
        <v>1149</v>
      </c>
      <c r="Q251" s="31">
        <v>43662</v>
      </c>
      <c r="R251" s="31">
        <v>43662</v>
      </c>
      <c r="S251" s="31">
        <v>44758</v>
      </c>
      <c r="T251" s="29">
        <v>1080</v>
      </c>
      <c r="U251" s="32">
        <v>0</v>
      </c>
      <c r="V251" s="27"/>
      <c r="W251" s="33">
        <v>0</v>
      </c>
      <c r="X251" s="27" t="s">
        <v>807</v>
      </c>
      <c r="Y251" s="34"/>
      <c r="Z251" s="34"/>
      <c r="AA251" s="34"/>
      <c r="AB251" s="34"/>
      <c r="AC251" s="34"/>
      <c r="AD251" s="34"/>
      <c r="AE251" s="34"/>
      <c r="AF251" s="35"/>
      <c r="AG251" s="34"/>
      <c r="AH251" s="34">
        <f t="shared" si="9"/>
        <v>0</v>
      </c>
      <c r="AI251" s="27" t="s">
        <v>43</v>
      </c>
    </row>
    <row r="252" spans="1:35" ht="165" x14ac:dyDescent="0.25">
      <c r="A252" s="26" t="s">
        <v>1266</v>
      </c>
      <c r="B252" s="26" t="s">
        <v>45</v>
      </c>
      <c r="C252" s="26" t="s">
        <v>1147</v>
      </c>
      <c r="D252" s="26">
        <v>0</v>
      </c>
      <c r="E252" s="27" t="s">
        <v>1267</v>
      </c>
      <c r="F252" s="27" t="s">
        <v>38</v>
      </c>
      <c r="G252" s="29">
        <v>900051447</v>
      </c>
      <c r="H252" s="28"/>
      <c r="I252" s="29"/>
      <c r="J252" s="29"/>
      <c r="K252" s="29"/>
      <c r="L252" s="30"/>
      <c r="M252" s="27"/>
      <c r="N252" s="27"/>
      <c r="O252" s="27"/>
      <c r="P252" s="30" t="s">
        <v>1149</v>
      </c>
      <c r="Q252" s="31">
        <v>43662</v>
      </c>
      <c r="R252" s="31">
        <v>43662</v>
      </c>
      <c r="S252" s="31">
        <v>44758</v>
      </c>
      <c r="T252" s="29">
        <v>1080</v>
      </c>
      <c r="U252" s="32">
        <v>0</v>
      </c>
      <c r="V252" s="27"/>
      <c r="W252" s="33">
        <v>0</v>
      </c>
      <c r="X252" s="27" t="s">
        <v>807</v>
      </c>
      <c r="Y252" s="34"/>
      <c r="Z252" s="34"/>
      <c r="AA252" s="34"/>
      <c r="AB252" s="34"/>
      <c r="AC252" s="34"/>
      <c r="AD252" s="34"/>
      <c r="AE252" s="34"/>
      <c r="AF252" s="35"/>
      <c r="AG252" s="34"/>
      <c r="AH252" s="34">
        <f t="shared" si="9"/>
        <v>0</v>
      </c>
      <c r="AI252" s="27" t="s">
        <v>43</v>
      </c>
    </row>
    <row r="253" spans="1:35" ht="165" x14ac:dyDescent="0.25">
      <c r="A253" s="26" t="s">
        <v>1268</v>
      </c>
      <c r="B253" s="26" t="s">
        <v>45</v>
      </c>
      <c r="C253" s="26" t="s">
        <v>1147</v>
      </c>
      <c r="D253" s="26">
        <v>0</v>
      </c>
      <c r="E253" s="27" t="s">
        <v>1269</v>
      </c>
      <c r="F253" s="27" t="s">
        <v>38</v>
      </c>
      <c r="G253" s="29">
        <v>830036667</v>
      </c>
      <c r="H253" s="28"/>
      <c r="I253" s="29"/>
      <c r="J253" s="29"/>
      <c r="K253" s="29"/>
      <c r="L253" s="30"/>
      <c r="M253" s="27"/>
      <c r="N253" s="27"/>
      <c r="O253" s="27"/>
      <c r="P253" s="30" t="s">
        <v>1149</v>
      </c>
      <c r="Q253" s="31">
        <v>43662</v>
      </c>
      <c r="R253" s="31">
        <v>43662</v>
      </c>
      <c r="S253" s="31">
        <v>44758</v>
      </c>
      <c r="T253" s="29">
        <v>1080</v>
      </c>
      <c r="U253" s="32">
        <v>0</v>
      </c>
      <c r="V253" s="27"/>
      <c r="W253" s="33">
        <v>0</v>
      </c>
      <c r="X253" s="27" t="s">
        <v>807</v>
      </c>
      <c r="Y253" s="34"/>
      <c r="Z253" s="34"/>
      <c r="AA253" s="34"/>
      <c r="AB253" s="34"/>
      <c r="AC253" s="34"/>
      <c r="AD253" s="34"/>
      <c r="AE253" s="34"/>
      <c r="AF253" s="35"/>
      <c r="AG253" s="34"/>
      <c r="AH253" s="34">
        <f t="shared" si="9"/>
        <v>0</v>
      </c>
      <c r="AI253" s="27" t="s">
        <v>43</v>
      </c>
    </row>
    <row r="254" spans="1:35" ht="165" x14ac:dyDescent="0.25">
      <c r="A254" s="26" t="s">
        <v>1270</v>
      </c>
      <c r="B254" s="26" t="s">
        <v>45</v>
      </c>
      <c r="C254" s="26" t="s">
        <v>1147</v>
      </c>
      <c r="D254" s="26">
        <v>0</v>
      </c>
      <c r="E254" s="27" t="s">
        <v>1271</v>
      </c>
      <c r="F254" s="27" t="s">
        <v>78</v>
      </c>
      <c r="G254" s="29">
        <v>11408123</v>
      </c>
      <c r="H254" s="28"/>
      <c r="I254" s="29"/>
      <c r="J254" s="29"/>
      <c r="K254" s="29"/>
      <c r="L254" s="30"/>
      <c r="M254" s="27"/>
      <c r="N254" s="27"/>
      <c r="O254" s="27"/>
      <c r="P254" s="30" t="s">
        <v>1149</v>
      </c>
      <c r="Q254" s="31">
        <v>43662</v>
      </c>
      <c r="R254" s="31">
        <v>43662</v>
      </c>
      <c r="S254" s="31">
        <v>44758</v>
      </c>
      <c r="T254" s="29">
        <v>1080</v>
      </c>
      <c r="U254" s="32">
        <v>0</v>
      </c>
      <c r="V254" s="27"/>
      <c r="W254" s="33">
        <v>0</v>
      </c>
      <c r="X254" s="27" t="s">
        <v>807</v>
      </c>
      <c r="Y254" s="34"/>
      <c r="Z254" s="34"/>
      <c r="AA254" s="34"/>
      <c r="AB254" s="34"/>
      <c r="AC254" s="34"/>
      <c r="AD254" s="34"/>
      <c r="AE254" s="34"/>
      <c r="AF254" s="35"/>
      <c r="AG254" s="34"/>
      <c r="AH254" s="34">
        <f t="shared" si="9"/>
        <v>0</v>
      </c>
      <c r="AI254" s="27" t="s">
        <v>43</v>
      </c>
    </row>
    <row r="255" spans="1:35" ht="165" x14ac:dyDescent="0.25">
      <c r="A255" s="26" t="s">
        <v>1272</v>
      </c>
      <c r="B255" s="26" t="s">
        <v>45</v>
      </c>
      <c r="C255" s="26" t="s">
        <v>1147</v>
      </c>
      <c r="D255" s="26">
        <v>0</v>
      </c>
      <c r="E255" s="27" t="s">
        <v>1273</v>
      </c>
      <c r="F255" s="27" t="s">
        <v>38</v>
      </c>
      <c r="G255" s="29">
        <v>900228021</v>
      </c>
      <c r="H255" s="28"/>
      <c r="I255" s="29"/>
      <c r="J255" s="29"/>
      <c r="K255" s="29"/>
      <c r="L255" s="30"/>
      <c r="M255" s="27"/>
      <c r="N255" s="27"/>
      <c r="O255" s="27"/>
      <c r="P255" s="30" t="s">
        <v>1149</v>
      </c>
      <c r="Q255" s="31">
        <v>43662</v>
      </c>
      <c r="R255" s="31">
        <v>43662</v>
      </c>
      <c r="S255" s="31">
        <v>44758</v>
      </c>
      <c r="T255" s="29">
        <v>1080</v>
      </c>
      <c r="U255" s="32">
        <v>0</v>
      </c>
      <c r="V255" s="27"/>
      <c r="W255" s="33">
        <v>0</v>
      </c>
      <c r="X255" s="27" t="s">
        <v>807</v>
      </c>
      <c r="Y255" s="34"/>
      <c r="Z255" s="34"/>
      <c r="AA255" s="34"/>
      <c r="AB255" s="34"/>
      <c r="AC255" s="34"/>
      <c r="AD255" s="34"/>
      <c r="AE255" s="34"/>
      <c r="AF255" s="35"/>
      <c r="AG255" s="34"/>
      <c r="AH255" s="34">
        <f t="shared" si="9"/>
        <v>0</v>
      </c>
      <c r="AI255" s="27" t="s">
        <v>43</v>
      </c>
    </row>
    <row r="256" spans="1:35" ht="165" x14ac:dyDescent="0.25">
      <c r="A256" s="26" t="s">
        <v>1274</v>
      </c>
      <c r="B256" s="26" t="s">
        <v>45</v>
      </c>
      <c r="C256" s="26" t="s">
        <v>1147</v>
      </c>
      <c r="D256" s="26">
        <v>0</v>
      </c>
      <c r="E256" s="27" t="s">
        <v>1275</v>
      </c>
      <c r="F256" s="27" t="s">
        <v>38</v>
      </c>
      <c r="G256" s="29">
        <v>800106526</v>
      </c>
      <c r="H256" s="28"/>
      <c r="I256" s="29"/>
      <c r="J256" s="29"/>
      <c r="K256" s="29"/>
      <c r="L256" s="30"/>
      <c r="M256" s="27"/>
      <c r="N256" s="27"/>
      <c r="O256" s="27"/>
      <c r="P256" s="30" t="s">
        <v>1149</v>
      </c>
      <c r="Q256" s="31">
        <v>43662</v>
      </c>
      <c r="R256" s="31">
        <v>43662</v>
      </c>
      <c r="S256" s="31">
        <v>44758</v>
      </c>
      <c r="T256" s="29">
        <v>1080</v>
      </c>
      <c r="U256" s="32">
        <v>0</v>
      </c>
      <c r="V256" s="27"/>
      <c r="W256" s="33">
        <v>0</v>
      </c>
      <c r="X256" s="27" t="s">
        <v>807</v>
      </c>
      <c r="Y256" s="34"/>
      <c r="Z256" s="34"/>
      <c r="AA256" s="34"/>
      <c r="AB256" s="34"/>
      <c r="AC256" s="34"/>
      <c r="AD256" s="34"/>
      <c r="AE256" s="34"/>
      <c r="AF256" s="35"/>
      <c r="AG256" s="34"/>
      <c r="AH256" s="34">
        <f t="shared" si="9"/>
        <v>0</v>
      </c>
      <c r="AI256" s="27" t="s">
        <v>43</v>
      </c>
    </row>
    <row r="257" spans="1:35" ht="165" x14ac:dyDescent="0.25">
      <c r="A257" s="26" t="s">
        <v>1276</v>
      </c>
      <c r="B257" s="26" t="s">
        <v>45</v>
      </c>
      <c r="C257" s="26" t="s">
        <v>1147</v>
      </c>
      <c r="D257" s="26">
        <v>0</v>
      </c>
      <c r="E257" s="27" t="s">
        <v>1277</v>
      </c>
      <c r="F257" s="27" t="s">
        <v>38</v>
      </c>
      <c r="G257" s="29">
        <v>900074905</v>
      </c>
      <c r="H257" s="28"/>
      <c r="I257" s="29"/>
      <c r="J257" s="29"/>
      <c r="K257" s="29"/>
      <c r="L257" s="30"/>
      <c r="M257" s="27"/>
      <c r="N257" s="27"/>
      <c r="O257" s="27"/>
      <c r="P257" s="30" t="s">
        <v>1149</v>
      </c>
      <c r="Q257" s="31">
        <v>43662</v>
      </c>
      <c r="R257" s="31">
        <v>43662</v>
      </c>
      <c r="S257" s="31">
        <v>44758</v>
      </c>
      <c r="T257" s="29">
        <v>1080</v>
      </c>
      <c r="U257" s="32">
        <v>0</v>
      </c>
      <c r="V257" s="27"/>
      <c r="W257" s="33">
        <v>0</v>
      </c>
      <c r="X257" s="27" t="s">
        <v>807</v>
      </c>
      <c r="Y257" s="34"/>
      <c r="Z257" s="34"/>
      <c r="AA257" s="34"/>
      <c r="AB257" s="34"/>
      <c r="AC257" s="34"/>
      <c r="AD257" s="34"/>
      <c r="AE257" s="34"/>
      <c r="AF257" s="35"/>
      <c r="AG257" s="34"/>
      <c r="AH257" s="34">
        <f t="shared" si="9"/>
        <v>0</v>
      </c>
      <c r="AI257" s="27" t="s">
        <v>43</v>
      </c>
    </row>
    <row r="258" spans="1:35" ht="165" x14ac:dyDescent="0.25">
      <c r="A258" s="26" t="s">
        <v>1278</v>
      </c>
      <c r="B258" s="26" t="s">
        <v>45</v>
      </c>
      <c r="C258" s="26" t="s">
        <v>1147</v>
      </c>
      <c r="D258" s="26">
        <v>0</v>
      </c>
      <c r="E258" s="27" t="s">
        <v>1279</v>
      </c>
      <c r="F258" s="27" t="s">
        <v>38</v>
      </c>
      <c r="G258" s="29">
        <v>830062826</v>
      </c>
      <c r="H258" s="28"/>
      <c r="I258" s="29"/>
      <c r="J258" s="29"/>
      <c r="K258" s="29"/>
      <c r="L258" s="30"/>
      <c r="M258" s="27"/>
      <c r="N258" s="27"/>
      <c r="O258" s="27"/>
      <c r="P258" s="30" t="s">
        <v>1149</v>
      </c>
      <c r="Q258" s="31">
        <v>43662</v>
      </c>
      <c r="R258" s="31">
        <v>43662</v>
      </c>
      <c r="S258" s="31">
        <v>44758</v>
      </c>
      <c r="T258" s="29">
        <v>1080</v>
      </c>
      <c r="U258" s="32">
        <v>0</v>
      </c>
      <c r="V258" s="27"/>
      <c r="W258" s="33">
        <v>0</v>
      </c>
      <c r="X258" s="27" t="s">
        <v>807</v>
      </c>
      <c r="Y258" s="34"/>
      <c r="Z258" s="34"/>
      <c r="AA258" s="34"/>
      <c r="AB258" s="34"/>
      <c r="AC258" s="34"/>
      <c r="AD258" s="34"/>
      <c r="AE258" s="34"/>
      <c r="AF258" s="35"/>
      <c r="AG258" s="34"/>
      <c r="AH258" s="34">
        <f t="shared" si="9"/>
        <v>0</v>
      </c>
      <c r="AI258" s="27" t="s">
        <v>43</v>
      </c>
    </row>
    <row r="259" spans="1:35" ht="165" x14ac:dyDescent="0.25">
      <c r="A259" s="26" t="s">
        <v>1280</v>
      </c>
      <c r="B259" s="26" t="s">
        <v>45</v>
      </c>
      <c r="C259" s="26" t="s">
        <v>1147</v>
      </c>
      <c r="D259" s="26">
        <v>0</v>
      </c>
      <c r="E259" s="27" t="s">
        <v>1281</v>
      </c>
      <c r="F259" s="27" t="s">
        <v>38</v>
      </c>
      <c r="G259" s="29" t="s">
        <v>1282</v>
      </c>
      <c r="H259" s="28"/>
      <c r="I259" s="29"/>
      <c r="J259" s="29"/>
      <c r="K259" s="29"/>
      <c r="L259" s="30"/>
      <c r="M259" s="27"/>
      <c r="N259" s="27"/>
      <c r="O259" s="27"/>
      <c r="P259" s="30" t="s">
        <v>1149</v>
      </c>
      <c r="Q259" s="31">
        <v>43662</v>
      </c>
      <c r="R259" s="31">
        <v>43662</v>
      </c>
      <c r="S259" s="31">
        <v>44758</v>
      </c>
      <c r="T259" s="29">
        <v>1080</v>
      </c>
      <c r="U259" s="32">
        <v>0</v>
      </c>
      <c r="V259" s="27"/>
      <c r="W259" s="33">
        <v>0</v>
      </c>
      <c r="X259" s="27" t="s">
        <v>807</v>
      </c>
      <c r="Y259" s="34"/>
      <c r="Z259" s="34"/>
      <c r="AA259" s="34"/>
      <c r="AB259" s="34"/>
      <c r="AC259" s="34"/>
      <c r="AD259" s="34"/>
      <c r="AE259" s="34"/>
      <c r="AF259" s="35"/>
      <c r="AG259" s="34"/>
      <c r="AH259" s="34">
        <f t="shared" si="9"/>
        <v>0</v>
      </c>
      <c r="AI259" s="27" t="s">
        <v>43</v>
      </c>
    </row>
    <row r="260" spans="1:35" ht="165" x14ac:dyDescent="0.25">
      <c r="A260" s="26" t="s">
        <v>1283</v>
      </c>
      <c r="B260" s="26" t="s">
        <v>45</v>
      </c>
      <c r="C260" s="26" t="s">
        <v>1147</v>
      </c>
      <c r="D260" s="26">
        <v>0</v>
      </c>
      <c r="E260" s="27" t="s">
        <v>1284</v>
      </c>
      <c r="F260" s="27" t="s">
        <v>38</v>
      </c>
      <c r="G260" s="29" t="s">
        <v>1285</v>
      </c>
      <c r="H260" s="28"/>
      <c r="I260" s="29"/>
      <c r="J260" s="29"/>
      <c r="K260" s="29"/>
      <c r="L260" s="30"/>
      <c r="M260" s="27"/>
      <c r="N260" s="27"/>
      <c r="O260" s="27"/>
      <c r="P260" s="30" t="s">
        <v>1149</v>
      </c>
      <c r="Q260" s="31">
        <v>43662</v>
      </c>
      <c r="R260" s="31">
        <v>43662</v>
      </c>
      <c r="S260" s="31">
        <v>44758</v>
      </c>
      <c r="T260" s="29">
        <v>1080</v>
      </c>
      <c r="U260" s="32">
        <v>0</v>
      </c>
      <c r="V260" s="27"/>
      <c r="W260" s="33">
        <v>0</v>
      </c>
      <c r="X260" s="27" t="s">
        <v>807</v>
      </c>
      <c r="Y260" s="34"/>
      <c r="Z260" s="34"/>
      <c r="AA260" s="34"/>
      <c r="AB260" s="34"/>
      <c r="AC260" s="34"/>
      <c r="AD260" s="34"/>
      <c r="AE260" s="34"/>
      <c r="AF260" s="35"/>
      <c r="AG260" s="34"/>
      <c r="AH260" s="34">
        <f t="shared" si="9"/>
        <v>0</v>
      </c>
      <c r="AI260" s="27" t="s">
        <v>43</v>
      </c>
    </row>
    <row r="261" spans="1:35" ht="165" x14ac:dyDescent="0.25">
      <c r="A261" s="26" t="s">
        <v>1286</v>
      </c>
      <c r="B261" s="26" t="s">
        <v>45</v>
      </c>
      <c r="C261" s="26" t="s">
        <v>1147</v>
      </c>
      <c r="D261" s="26">
        <v>0</v>
      </c>
      <c r="E261" s="27" t="s">
        <v>1287</v>
      </c>
      <c r="F261" s="27" t="s">
        <v>38</v>
      </c>
      <c r="G261" s="29" t="s">
        <v>1288</v>
      </c>
      <c r="H261" s="28"/>
      <c r="I261" s="29"/>
      <c r="J261" s="29"/>
      <c r="K261" s="29"/>
      <c r="L261" s="30"/>
      <c r="M261" s="27"/>
      <c r="N261" s="27"/>
      <c r="O261" s="27"/>
      <c r="P261" s="30" t="s">
        <v>1149</v>
      </c>
      <c r="Q261" s="31">
        <v>43662</v>
      </c>
      <c r="R261" s="31">
        <v>43662</v>
      </c>
      <c r="S261" s="31">
        <v>44758</v>
      </c>
      <c r="T261" s="29">
        <v>1080</v>
      </c>
      <c r="U261" s="32">
        <v>0</v>
      </c>
      <c r="V261" s="27"/>
      <c r="W261" s="33">
        <v>0</v>
      </c>
      <c r="X261" s="27" t="s">
        <v>807</v>
      </c>
      <c r="Y261" s="34"/>
      <c r="Z261" s="34"/>
      <c r="AA261" s="34"/>
      <c r="AB261" s="34"/>
      <c r="AC261" s="34"/>
      <c r="AD261" s="34"/>
      <c r="AE261" s="34"/>
      <c r="AF261" s="35"/>
      <c r="AG261" s="34"/>
      <c r="AH261" s="34">
        <f t="shared" si="9"/>
        <v>0</v>
      </c>
      <c r="AI261" s="27" t="s">
        <v>43</v>
      </c>
    </row>
    <row r="262" spans="1:35" ht="165" x14ac:dyDescent="0.25">
      <c r="A262" s="26" t="s">
        <v>1289</v>
      </c>
      <c r="B262" s="26" t="s">
        <v>45</v>
      </c>
      <c r="C262" s="26" t="s">
        <v>1147</v>
      </c>
      <c r="D262" s="26">
        <v>0</v>
      </c>
      <c r="E262" s="27" t="s">
        <v>1290</v>
      </c>
      <c r="F262" s="27" t="s">
        <v>38</v>
      </c>
      <c r="G262" s="29">
        <v>52861759</v>
      </c>
      <c r="H262" s="28"/>
      <c r="I262" s="29"/>
      <c r="J262" s="29"/>
      <c r="K262" s="29"/>
      <c r="L262" s="30"/>
      <c r="M262" s="27"/>
      <c r="N262" s="27"/>
      <c r="O262" s="27"/>
      <c r="P262" s="30" t="s">
        <v>1149</v>
      </c>
      <c r="Q262" s="31">
        <v>43670</v>
      </c>
      <c r="R262" s="31">
        <v>43670</v>
      </c>
      <c r="S262" s="31">
        <v>44765</v>
      </c>
      <c r="T262" s="29">
        <v>1080</v>
      </c>
      <c r="U262" s="32">
        <v>0</v>
      </c>
      <c r="V262" s="27"/>
      <c r="W262" s="33">
        <v>0</v>
      </c>
      <c r="X262" s="27" t="s">
        <v>807</v>
      </c>
      <c r="Y262" s="34"/>
      <c r="Z262" s="34"/>
      <c r="AA262" s="34"/>
      <c r="AB262" s="34"/>
      <c r="AC262" s="34"/>
      <c r="AD262" s="34"/>
      <c r="AE262" s="34"/>
      <c r="AF262" s="35"/>
      <c r="AG262" s="34"/>
      <c r="AH262" s="34">
        <f t="shared" ref="AH262:AH325" si="10">U262+AC262</f>
        <v>0</v>
      </c>
      <c r="AI262" s="27" t="s">
        <v>43</v>
      </c>
    </row>
    <row r="263" spans="1:35" ht="120" x14ac:dyDescent="0.25">
      <c r="A263" s="26" t="s">
        <v>1291</v>
      </c>
      <c r="B263" s="26" t="s">
        <v>902</v>
      </c>
      <c r="C263" s="26" t="s">
        <v>1292</v>
      </c>
      <c r="D263" s="26">
        <v>39025</v>
      </c>
      <c r="E263" s="27" t="s">
        <v>1293</v>
      </c>
      <c r="F263" s="27" t="s">
        <v>38</v>
      </c>
      <c r="G263" s="29">
        <v>890301886</v>
      </c>
      <c r="H263" s="28"/>
      <c r="I263" s="29"/>
      <c r="J263" s="29"/>
      <c r="K263" s="29"/>
      <c r="L263" s="30"/>
      <c r="M263" s="27"/>
      <c r="N263" s="27"/>
      <c r="O263" s="27"/>
      <c r="P263" s="30" t="s">
        <v>1294</v>
      </c>
      <c r="Q263" s="31">
        <v>43644</v>
      </c>
      <c r="R263" s="31">
        <v>43644</v>
      </c>
      <c r="S263" s="31">
        <v>43735</v>
      </c>
      <c r="T263" s="29">
        <v>90</v>
      </c>
      <c r="U263" s="32">
        <v>89735600</v>
      </c>
      <c r="V263" s="27" t="s">
        <v>1038</v>
      </c>
      <c r="W263" s="33">
        <v>1545</v>
      </c>
      <c r="X263" s="27" t="s">
        <v>1039</v>
      </c>
      <c r="Y263" s="34"/>
      <c r="Z263" s="34"/>
      <c r="AA263" s="34"/>
      <c r="AB263" s="34"/>
      <c r="AC263" s="34"/>
      <c r="AD263" s="34"/>
      <c r="AE263" s="34"/>
      <c r="AF263" s="35"/>
      <c r="AG263" s="34"/>
      <c r="AH263" s="34">
        <f t="shared" si="10"/>
        <v>89735600</v>
      </c>
      <c r="AI263" s="27" t="s">
        <v>58</v>
      </c>
    </row>
    <row r="264" spans="1:35" ht="165" x14ac:dyDescent="0.25">
      <c r="A264" s="26" t="s">
        <v>1295</v>
      </c>
      <c r="B264" s="26" t="s">
        <v>45</v>
      </c>
      <c r="C264" s="26" t="s">
        <v>1147</v>
      </c>
      <c r="D264" s="26">
        <v>0</v>
      </c>
      <c r="E264" s="27" t="s">
        <v>1296</v>
      </c>
      <c r="F264" s="27" t="s">
        <v>78</v>
      </c>
      <c r="G264" s="29">
        <v>86035489</v>
      </c>
      <c r="H264" s="28"/>
      <c r="I264" s="29"/>
      <c r="J264" s="29"/>
      <c r="K264" s="29"/>
      <c r="L264" s="30"/>
      <c r="M264" s="27"/>
      <c r="N264" s="27"/>
      <c r="O264" s="27"/>
      <c r="P264" s="30" t="s">
        <v>1149</v>
      </c>
      <c r="Q264" s="31">
        <v>43676</v>
      </c>
      <c r="R264" s="31">
        <v>43676</v>
      </c>
      <c r="S264" s="31">
        <v>44771</v>
      </c>
      <c r="T264" s="29">
        <v>1080</v>
      </c>
      <c r="U264" s="32">
        <v>0</v>
      </c>
      <c r="V264" s="27">
        <v>0</v>
      </c>
      <c r="W264" s="33">
        <v>0</v>
      </c>
      <c r="X264" s="27" t="s">
        <v>807</v>
      </c>
      <c r="Y264" s="34"/>
      <c r="Z264" s="34"/>
      <c r="AA264" s="34"/>
      <c r="AB264" s="34"/>
      <c r="AC264" s="34"/>
      <c r="AD264" s="34"/>
      <c r="AE264" s="34"/>
      <c r="AF264" s="35"/>
      <c r="AG264" s="34"/>
      <c r="AH264" s="34">
        <f t="shared" si="10"/>
        <v>0</v>
      </c>
      <c r="AI264" s="27" t="s">
        <v>43</v>
      </c>
    </row>
    <row r="265" spans="1:35" ht="165" x14ac:dyDescent="0.25">
      <c r="A265" s="26" t="s">
        <v>1297</v>
      </c>
      <c r="B265" s="26" t="s">
        <v>45</v>
      </c>
      <c r="C265" s="26" t="s">
        <v>1147</v>
      </c>
      <c r="D265" s="26">
        <v>0</v>
      </c>
      <c r="E265" s="27" t="s">
        <v>1298</v>
      </c>
      <c r="F265" s="27" t="s">
        <v>78</v>
      </c>
      <c r="G265" s="29">
        <v>11253968</v>
      </c>
      <c r="H265" s="28"/>
      <c r="I265" s="29"/>
      <c r="J265" s="29"/>
      <c r="K265" s="29"/>
      <c r="L265" s="30"/>
      <c r="M265" s="27"/>
      <c r="N265" s="27"/>
      <c r="O265" s="27"/>
      <c r="P265" s="30" t="s">
        <v>1149</v>
      </c>
      <c r="Q265" s="31">
        <v>43676</v>
      </c>
      <c r="R265" s="31">
        <v>43676</v>
      </c>
      <c r="S265" s="31">
        <v>44771</v>
      </c>
      <c r="T265" s="29">
        <v>1080</v>
      </c>
      <c r="U265" s="32">
        <v>0</v>
      </c>
      <c r="V265" s="27">
        <v>0</v>
      </c>
      <c r="W265" s="33">
        <v>0</v>
      </c>
      <c r="X265" s="27" t="s">
        <v>807</v>
      </c>
      <c r="Y265" s="34"/>
      <c r="Z265" s="34"/>
      <c r="AA265" s="34"/>
      <c r="AB265" s="34"/>
      <c r="AC265" s="34"/>
      <c r="AD265" s="34"/>
      <c r="AE265" s="34"/>
      <c r="AF265" s="35"/>
      <c r="AG265" s="34"/>
      <c r="AH265" s="34">
        <f t="shared" si="10"/>
        <v>0</v>
      </c>
      <c r="AI265" s="27" t="s">
        <v>43</v>
      </c>
    </row>
    <row r="266" spans="1:35" ht="165" x14ac:dyDescent="0.25">
      <c r="A266" s="26" t="s">
        <v>1299</v>
      </c>
      <c r="B266" s="26" t="s">
        <v>45</v>
      </c>
      <c r="C266" s="26" t="s">
        <v>1147</v>
      </c>
      <c r="D266" s="26">
        <v>0</v>
      </c>
      <c r="E266" s="27" t="s">
        <v>1300</v>
      </c>
      <c r="F266" s="27" t="s">
        <v>38</v>
      </c>
      <c r="G266" s="29" t="s">
        <v>1301</v>
      </c>
      <c r="H266" s="28"/>
      <c r="I266" s="29"/>
      <c r="J266" s="29"/>
      <c r="K266" s="29"/>
      <c r="L266" s="30"/>
      <c r="M266" s="27"/>
      <c r="N266" s="27"/>
      <c r="O266" s="27"/>
      <c r="P266" s="30" t="s">
        <v>1149</v>
      </c>
      <c r="Q266" s="31">
        <v>43676</v>
      </c>
      <c r="R266" s="31">
        <v>43676</v>
      </c>
      <c r="S266" s="31">
        <v>44771</v>
      </c>
      <c r="T266" s="29">
        <v>1080</v>
      </c>
      <c r="U266" s="32">
        <v>0</v>
      </c>
      <c r="V266" s="27">
        <v>0</v>
      </c>
      <c r="W266" s="33">
        <v>0</v>
      </c>
      <c r="X266" s="27" t="s">
        <v>807</v>
      </c>
      <c r="Y266" s="34"/>
      <c r="Z266" s="34"/>
      <c r="AA266" s="34"/>
      <c r="AB266" s="34"/>
      <c r="AC266" s="34"/>
      <c r="AD266" s="34"/>
      <c r="AE266" s="34"/>
      <c r="AF266" s="35"/>
      <c r="AG266" s="34"/>
      <c r="AH266" s="34">
        <f t="shared" si="10"/>
        <v>0</v>
      </c>
      <c r="AI266" s="27" t="s">
        <v>43</v>
      </c>
    </row>
    <row r="267" spans="1:35" ht="270" x14ac:dyDescent="0.25">
      <c r="A267" s="26" t="s">
        <v>1302</v>
      </c>
      <c r="B267" s="26" t="s">
        <v>1007</v>
      </c>
      <c r="C267" s="26" t="s">
        <v>46</v>
      </c>
      <c r="D267" s="26" t="s">
        <v>1303</v>
      </c>
      <c r="E267" s="27" t="s">
        <v>1304</v>
      </c>
      <c r="F267" s="27" t="s">
        <v>38</v>
      </c>
      <c r="G267" s="29" t="s">
        <v>1305</v>
      </c>
      <c r="H267" s="28"/>
      <c r="I267" s="29"/>
      <c r="J267" s="29"/>
      <c r="K267" s="29"/>
      <c r="L267" s="30"/>
      <c r="M267" s="27"/>
      <c r="N267" s="27"/>
      <c r="O267" s="27"/>
      <c r="P267" s="30" t="s">
        <v>1306</v>
      </c>
      <c r="Q267" s="31">
        <v>43685</v>
      </c>
      <c r="R267" s="31">
        <v>43686</v>
      </c>
      <c r="S267" s="31">
        <v>44051</v>
      </c>
      <c r="T267" s="29">
        <v>360</v>
      </c>
      <c r="U267" s="32">
        <v>0</v>
      </c>
      <c r="V267" s="27">
        <v>0</v>
      </c>
      <c r="W267" s="33">
        <v>0</v>
      </c>
      <c r="X267" s="27">
        <v>0</v>
      </c>
      <c r="Y267" s="34"/>
      <c r="Z267" s="34"/>
      <c r="AA267" s="34"/>
      <c r="AB267" s="34"/>
      <c r="AC267" s="34"/>
      <c r="AD267" s="34"/>
      <c r="AE267" s="34"/>
      <c r="AF267" s="35"/>
      <c r="AG267" s="34"/>
      <c r="AH267" s="34">
        <f t="shared" si="10"/>
        <v>0</v>
      </c>
      <c r="AI267" s="27" t="s">
        <v>43</v>
      </c>
    </row>
    <row r="268" spans="1:35" ht="150" x14ac:dyDescent="0.25">
      <c r="A268" s="26" t="s">
        <v>1307</v>
      </c>
      <c r="B268" s="26" t="s">
        <v>1135</v>
      </c>
      <c r="C268" s="26" t="s">
        <v>1308</v>
      </c>
      <c r="D268" s="26" t="s">
        <v>1309</v>
      </c>
      <c r="E268" s="27" t="s">
        <v>1310</v>
      </c>
      <c r="F268" s="27" t="s">
        <v>38</v>
      </c>
      <c r="G268" s="29">
        <v>901233668</v>
      </c>
      <c r="H268" s="28"/>
      <c r="I268" s="29"/>
      <c r="J268" s="29"/>
      <c r="K268" s="29"/>
      <c r="L268" s="30"/>
      <c r="M268" s="27"/>
      <c r="N268" s="27"/>
      <c r="O268" s="27"/>
      <c r="P268" s="30" t="s">
        <v>1311</v>
      </c>
      <c r="Q268" s="31">
        <v>43686</v>
      </c>
      <c r="R268" s="31">
        <v>43697</v>
      </c>
      <c r="S268" s="31">
        <v>43880</v>
      </c>
      <c r="T268" s="29">
        <v>180</v>
      </c>
      <c r="U268" s="32">
        <v>22000000</v>
      </c>
      <c r="V268" s="27" t="s">
        <v>1139</v>
      </c>
      <c r="W268" s="33">
        <v>1550</v>
      </c>
      <c r="X268" s="27" t="s">
        <v>854</v>
      </c>
      <c r="Y268" s="34"/>
      <c r="Z268" s="34"/>
      <c r="AA268" s="34"/>
      <c r="AB268" s="34"/>
      <c r="AC268" s="34"/>
      <c r="AD268" s="34"/>
      <c r="AE268" s="34"/>
      <c r="AF268" s="35"/>
      <c r="AG268" s="34"/>
      <c r="AH268" s="34">
        <f t="shared" si="10"/>
        <v>22000000</v>
      </c>
      <c r="AI268" s="27" t="s">
        <v>58</v>
      </c>
    </row>
    <row r="269" spans="1:35" ht="90" x14ac:dyDescent="0.25">
      <c r="A269" s="26" t="s">
        <v>1312</v>
      </c>
      <c r="B269" s="26" t="s">
        <v>1135</v>
      </c>
      <c r="C269" s="26" t="s">
        <v>46</v>
      </c>
      <c r="D269" s="26" t="s">
        <v>1313</v>
      </c>
      <c r="E269" s="27" t="s">
        <v>1314</v>
      </c>
      <c r="F269" s="27" t="s">
        <v>38</v>
      </c>
      <c r="G269" s="29">
        <v>9005029391</v>
      </c>
      <c r="H269" s="28"/>
      <c r="I269" s="29"/>
      <c r="J269" s="29"/>
      <c r="K269" s="29"/>
      <c r="L269" s="30"/>
      <c r="M269" s="27"/>
      <c r="N269" s="27"/>
      <c r="O269" s="27"/>
      <c r="P269" s="30" t="s">
        <v>1315</v>
      </c>
      <c r="Q269" s="31">
        <v>43705</v>
      </c>
      <c r="R269" s="31">
        <v>43706</v>
      </c>
      <c r="S269" s="31">
        <v>43736</v>
      </c>
      <c r="T269" s="29">
        <v>30</v>
      </c>
      <c r="U269" s="32">
        <v>10867583</v>
      </c>
      <c r="V269" s="27" t="s">
        <v>1139</v>
      </c>
      <c r="W269" s="33">
        <v>1550</v>
      </c>
      <c r="X269" s="27" t="s">
        <v>854</v>
      </c>
      <c r="Y269" s="34"/>
      <c r="Z269" s="34"/>
      <c r="AA269" s="34"/>
      <c r="AB269" s="34"/>
      <c r="AC269" s="34"/>
      <c r="AD269" s="34"/>
      <c r="AE269" s="34"/>
      <c r="AF269" s="35"/>
      <c r="AG269" s="34"/>
      <c r="AH269" s="34">
        <f t="shared" si="10"/>
        <v>10867583</v>
      </c>
      <c r="AI269" s="27" t="s">
        <v>58</v>
      </c>
    </row>
    <row r="270" spans="1:35" ht="165" x14ac:dyDescent="0.25">
      <c r="A270" s="26" t="s">
        <v>1316</v>
      </c>
      <c r="B270" s="26" t="s">
        <v>1317</v>
      </c>
      <c r="C270" s="26" t="s">
        <v>1142</v>
      </c>
      <c r="D270" s="26" t="s">
        <v>1318</v>
      </c>
      <c r="E270" s="27" t="s">
        <v>1319</v>
      </c>
      <c r="F270" s="27" t="s">
        <v>38</v>
      </c>
      <c r="G270" s="27" t="s">
        <v>1320</v>
      </c>
      <c r="H270" s="28"/>
      <c r="I270" s="29"/>
      <c r="J270" s="29"/>
      <c r="K270" s="29"/>
      <c r="L270" s="30"/>
      <c r="M270" s="27"/>
      <c r="N270" s="27"/>
      <c r="O270" s="27"/>
      <c r="P270" s="30" t="s">
        <v>1321</v>
      </c>
      <c r="Q270" s="31">
        <v>43699</v>
      </c>
      <c r="R270" s="31">
        <v>43717</v>
      </c>
      <c r="S270" s="31">
        <v>43838</v>
      </c>
      <c r="T270" s="29">
        <v>120</v>
      </c>
      <c r="U270" s="32">
        <v>300000000</v>
      </c>
      <c r="V270" s="27" t="s">
        <v>1322</v>
      </c>
      <c r="W270" s="33">
        <v>1539</v>
      </c>
      <c r="X270" s="27" t="s">
        <v>1323</v>
      </c>
      <c r="Y270" s="34"/>
      <c r="Z270" s="34"/>
      <c r="AA270" s="34"/>
      <c r="AB270" s="34"/>
      <c r="AC270" s="34"/>
      <c r="AD270" s="34"/>
      <c r="AE270" s="34"/>
      <c r="AF270" s="35"/>
      <c r="AG270" s="34"/>
      <c r="AH270" s="34">
        <f t="shared" si="10"/>
        <v>300000000</v>
      </c>
      <c r="AI270" s="27" t="s">
        <v>58</v>
      </c>
    </row>
    <row r="271" spans="1:35" ht="165" x14ac:dyDescent="0.25">
      <c r="A271" s="26" t="s">
        <v>1324</v>
      </c>
      <c r="B271" s="26" t="s">
        <v>45</v>
      </c>
      <c r="C271" s="26" t="s">
        <v>1147</v>
      </c>
      <c r="D271" s="26">
        <v>0</v>
      </c>
      <c r="E271" s="27" t="s">
        <v>1325</v>
      </c>
      <c r="F271" s="27" t="s">
        <v>38</v>
      </c>
      <c r="G271" s="29">
        <v>901170612</v>
      </c>
      <c r="H271" s="28"/>
      <c r="I271" s="29"/>
      <c r="J271" s="29"/>
      <c r="K271" s="29"/>
      <c r="L271" s="30"/>
      <c r="M271" s="27"/>
      <c r="N271" s="27"/>
      <c r="O271" s="27"/>
      <c r="P271" s="30" t="s">
        <v>1149</v>
      </c>
      <c r="Q271" s="31">
        <v>43713</v>
      </c>
      <c r="R271" s="31">
        <v>43713</v>
      </c>
      <c r="S271" s="31">
        <v>44808</v>
      </c>
      <c r="T271" s="29">
        <v>1080</v>
      </c>
      <c r="U271" s="32">
        <v>0</v>
      </c>
      <c r="V271" s="27"/>
      <c r="W271" s="33">
        <v>0</v>
      </c>
      <c r="X271" s="27" t="s">
        <v>807</v>
      </c>
      <c r="Y271" s="27"/>
      <c r="Z271" s="34"/>
      <c r="AA271" s="34"/>
      <c r="AB271" s="34"/>
      <c r="AC271" s="34"/>
      <c r="AD271" s="34"/>
      <c r="AE271" s="34"/>
      <c r="AF271" s="35"/>
      <c r="AG271" s="34"/>
      <c r="AH271" s="34">
        <f t="shared" si="10"/>
        <v>0</v>
      </c>
      <c r="AI271" s="27" t="s">
        <v>43</v>
      </c>
    </row>
    <row r="272" spans="1:35" ht="165" x14ac:dyDescent="0.25">
      <c r="A272" s="26" t="s">
        <v>1326</v>
      </c>
      <c r="B272" s="26" t="s">
        <v>1007</v>
      </c>
      <c r="C272" s="26" t="s">
        <v>1008</v>
      </c>
      <c r="D272" s="26" t="s">
        <v>1327</v>
      </c>
      <c r="E272" s="27" t="s">
        <v>1328</v>
      </c>
      <c r="F272" s="27" t="s">
        <v>38</v>
      </c>
      <c r="G272" s="29">
        <v>901324435</v>
      </c>
      <c r="H272" s="28" t="s">
        <v>1329</v>
      </c>
      <c r="I272" s="27" t="s">
        <v>38</v>
      </c>
      <c r="J272" s="29" t="s">
        <v>1330</v>
      </c>
      <c r="K272" s="29" t="s">
        <v>1331</v>
      </c>
      <c r="L272" s="30"/>
      <c r="M272" s="27"/>
      <c r="N272" s="27"/>
      <c r="O272" s="27"/>
      <c r="P272" s="30" t="s">
        <v>1332</v>
      </c>
      <c r="Q272" s="31">
        <v>43717</v>
      </c>
      <c r="R272" s="31">
        <v>43795</v>
      </c>
      <c r="S272" s="31">
        <v>44068</v>
      </c>
      <c r="T272" s="29">
        <v>270</v>
      </c>
      <c r="U272" s="32">
        <v>539471268</v>
      </c>
      <c r="V272" s="27" t="s">
        <v>63</v>
      </c>
      <c r="W272" s="33">
        <v>1544</v>
      </c>
      <c r="X272" s="27" t="s">
        <v>1333</v>
      </c>
      <c r="Y272" s="34"/>
      <c r="Z272" s="34"/>
      <c r="AA272" s="34"/>
      <c r="AB272" s="34"/>
      <c r="AC272" s="34"/>
      <c r="AD272" s="34"/>
      <c r="AE272" s="34"/>
      <c r="AF272" s="35"/>
      <c r="AG272" s="34"/>
      <c r="AH272" s="34">
        <f t="shared" si="10"/>
        <v>539471268</v>
      </c>
      <c r="AI272" s="27" t="s">
        <v>43</v>
      </c>
    </row>
    <row r="273" spans="1:35" ht="90" x14ac:dyDescent="0.25">
      <c r="A273" s="26" t="s">
        <v>1334</v>
      </c>
      <c r="B273" s="26" t="s">
        <v>1135</v>
      </c>
      <c r="C273" s="26" t="s">
        <v>46</v>
      </c>
      <c r="D273" s="26" t="s">
        <v>1335</v>
      </c>
      <c r="E273" s="27" t="s">
        <v>1137</v>
      </c>
      <c r="F273" s="27" t="s">
        <v>38</v>
      </c>
      <c r="G273" s="29">
        <v>9008101206</v>
      </c>
      <c r="H273" s="28"/>
      <c r="I273" s="29"/>
      <c r="J273" s="29"/>
      <c r="K273" s="29"/>
      <c r="L273" s="30"/>
      <c r="M273" s="27"/>
      <c r="N273" s="27"/>
      <c r="O273" s="27"/>
      <c r="P273" s="30" t="s">
        <v>1336</v>
      </c>
      <c r="Q273" s="31">
        <v>43726</v>
      </c>
      <c r="R273" s="31">
        <v>43728</v>
      </c>
      <c r="S273" s="31">
        <v>43757</v>
      </c>
      <c r="T273" s="29">
        <v>30</v>
      </c>
      <c r="U273" s="32">
        <v>17270000</v>
      </c>
      <c r="V273" s="27" t="s">
        <v>1139</v>
      </c>
      <c r="W273" s="33">
        <v>1550</v>
      </c>
      <c r="X273" s="27" t="s">
        <v>854</v>
      </c>
      <c r="Y273" s="34"/>
      <c r="Z273" s="34"/>
      <c r="AA273" s="34"/>
      <c r="AB273" s="34"/>
      <c r="AC273" s="34"/>
      <c r="AD273" s="34"/>
      <c r="AE273" s="34"/>
      <c r="AF273" s="35"/>
      <c r="AG273" s="34"/>
      <c r="AH273" s="34">
        <f t="shared" si="10"/>
        <v>17270000</v>
      </c>
      <c r="AI273" s="27" t="s">
        <v>58</v>
      </c>
    </row>
    <row r="274" spans="1:35" ht="165" x14ac:dyDescent="0.25">
      <c r="A274" s="26" t="s">
        <v>1337</v>
      </c>
      <c r="B274" s="26" t="s">
        <v>45</v>
      </c>
      <c r="C274" s="26" t="s">
        <v>1147</v>
      </c>
      <c r="D274" s="26">
        <v>0</v>
      </c>
      <c r="E274" s="27" t="s">
        <v>1338</v>
      </c>
      <c r="F274" s="27" t="s">
        <v>38</v>
      </c>
      <c r="G274" s="29">
        <v>830042374</v>
      </c>
      <c r="H274" s="28"/>
      <c r="I274" s="29"/>
      <c r="J274" s="29"/>
      <c r="K274" s="29"/>
      <c r="L274" s="30"/>
      <c r="M274" s="27"/>
      <c r="N274" s="27"/>
      <c r="O274" s="27"/>
      <c r="P274" s="30" t="s">
        <v>1149</v>
      </c>
      <c r="Q274" s="31">
        <v>43727</v>
      </c>
      <c r="R274" s="31">
        <v>43727</v>
      </c>
      <c r="S274" s="31">
        <v>44808</v>
      </c>
      <c r="T274" s="29">
        <v>1080</v>
      </c>
      <c r="U274" s="32">
        <v>0</v>
      </c>
      <c r="V274" s="27"/>
      <c r="W274" s="33">
        <v>0</v>
      </c>
      <c r="X274" s="27" t="s">
        <v>807</v>
      </c>
      <c r="Y274" s="34"/>
      <c r="Z274" s="34"/>
      <c r="AA274" s="34"/>
      <c r="AB274" s="34"/>
      <c r="AC274" s="34"/>
      <c r="AD274" s="34"/>
      <c r="AE274" s="34"/>
      <c r="AF274" s="35"/>
      <c r="AG274" s="34"/>
      <c r="AH274" s="34">
        <f t="shared" si="10"/>
        <v>0</v>
      </c>
      <c r="AI274" s="27" t="s">
        <v>43</v>
      </c>
    </row>
    <row r="275" spans="1:35" ht="90" x14ac:dyDescent="0.25">
      <c r="A275" s="26" t="s">
        <v>1339</v>
      </c>
      <c r="B275" s="26" t="s">
        <v>1135</v>
      </c>
      <c r="C275" s="26" t="s">
        <v>46</v>
      </c>
      <c r="D275" s="26" t="s">
        <v>1340</v>
      </c>
      <c r="E275" s="27" t="s">
        <v>1341</v>
      </c>
      <c r="F275" s="27" t="s">
        <v>38</v>
      </c>
      <c r="G275" s="29">
        <v>8301333291</v>
      </c>
      <c r="H275" s="28"/>
      <c r="I275" s="29"/>
      <c r="J275" s="29"/>
      <c r="K275" s="29"/>
      <c r="L275" s="30"/>
      <c r="M275" s="27"/>
      <c r="N275" s="27"/>
      <c r="O275" s="27"/>
      <c r="P275" s="30" t="s">
        <v>1342</v>
      </c>
      <c r="Q275" s="27" t="s">
        <v>1343</v>
      </c>
      <c r="R275" s="31">
        <v>43731</v>
      </c>
      <c r="S275" s="31">
        <v>43760</v>
      </c>
      <c r="T275" s="29">
        <v>30</v>
      </c>
      <c r="U275" s="32">
        <v>21997400</v>
      </c>
      <c r="V275" s="27" t="s">
        <v>1139</v>
      </c>
      <c r="W275" s="33">
        <v>1550</v>
      </c>
      <c r="X275" s="27" t="s">
        <v>854</v>
      </c>
      <c r="Y275" s="34"/>
      <c r="Z275" s="34"/>
      <c r="AA275" s="34"/>
      <c r="AB275" s="34"/>
      <c r="AC275" s="34"/>
      <c r="AD275" s="34"/>
      <c r="AE275" s="34"/>
      <c r="AF275" s="35"/>
      <c r="AG275" s="34"/>
      <c r="AH275" s="34">
        <f t="shared" si="10"/>
        <v>21997400</v>
      </c>
      <c r="AI275" s="27" t="s">
        <v>58</v>
      </c>
    </row>
    <row r="276" spans="1:35" ht="75" x14ac:dyDescent="0.25">
      <c r="A276" s="26" t="s">
        <v>1344</v>
      </c>
      <c r="B276" s="26" t="s">
        <v>1007</v>
      </c>
      <c r="C276" s="26" t="s">
        <v>1008</v>
      </c>
      <c r="D276" s="26" t="s">
        <v>1345</v>
      </c>
      <c r="E276" s="27" t="s">
        <v>1346</v>
      </c>
      <c r="F276" s="27" t="s">
        <v>38</v>
      </c>
      <c r="G276" s="29">
        <v>901332005</v>
      </c>
      <c r="H276" s="28"/>
      <c r="I276" s="29"/>
      <c r="J276" s="29"/>
      <c r="K276" s="29"/>
      <c r="L276" s="30"/>
      <c r="M276" s="27"/>
      <c r="N276" s="27"/>
      <c r="O276" s="27"/>
      <c r="P276" s="30" t="s">
        <v>1347</v>
      </c>
      <c r="Q276" s="27" t="s">
        <v>1348</v>
      </c>
      <c r="R276" s="31">
        <v>43853</v>
      </c>
      <c r="S276" s="31">
        <v>44065</v>
      </c>
      <c r="T276" s="29">
        <v>270</v>
      </c>
      <c r="U276" s="32">
        <v>1591389827</v>
      </c>
      <c r="V276" s="27" t="s">
        <v>1349</v>
      </c>
      <c r="W276" s="33">
        <v>1544</v>
      </c>
      <c r="X276" s="33" t="s">
        <v>1350</v>
      </c>
      <c r="Y276" s="34"/>
      <c r="Z276" s="34"/>
      <c r="AA276" s="34"/>
      <c r="AB276" s="34"/>
      <c r="AC276" s="34"/>
      <c r="AD276" s="34"/>
      <c r="AE276" s="34"/>
      <c r="AF276" s="35"/>
      <c r="AG276" s="34"/>
      <c r="AH276" s="34">
        <f t="shared" si="10"/>
        <v>1591389827</v>
      </c>
      <c r="AI276" s="27" t="s">
        <v>43</v>
      </c>
    </row>
    <row r="277" spans="1:35" ht="165" x14ac:dyDescent="0.25">
      <c r="A277" s="26" t="s">
        <v>1351</v>
      </c>
      <c r="B277" s="26" t="s">
        <v>45</v>
      </c>
      <c r="C277" s="26" t="s">
        <v>1147</v>
      </c>
      <c r="D277" s="26">
        <v>0</v>
      </c>
      <c r="E277" s="27" t="s">
        <v>1352</v>
      </c>
      <c r="F277" s="27" t="s">
        <v>38</v>
      </c>
      <c r="G277" s="29">
        <v>900096084</v>
      </c>
      <c r="H277" s="28"/>
      <c r="I277" s="29"/>
      <c r="J277" s="29"/>
      <c r="K277" s="29"/>
      <c r="L277" s="30"/>
      <c r="M277" s="27"/>
      <c r="N277" s="27"/>
      <c r="O277" s="27"/>
      <c r="P277" s="30" t="s">
        <v>1149</v>
      </c>
      <c r="Q277" s="31">
        <v>43734</v>
      </c>
      <c r="R277" s="31">
        <v>43734</v>
      </c>
      <c r="S277" s="31">
        <v>44808</v>
      </c>
      <c r="T277" s="29">
        <v>1080</v>
      </c>
      <c r="U277" s="32">
        <v>0</v>
      </c>
      <c r="V277" s="27"/>
      <c r="W277" s="33">
        <v>0</v>
      </c>
      <c r="X277" s="27" t="s">
        <v>807</v>
      </c>
      <c r="Y277" s="34"/>
      <c r="Z277" s="34"/>
      <c r="AA277" s="34"/>
      <c r="AB277" s="34"/>
      <c r="AC277" s="34"/>
      <c r="AD277" s="34"/>
      <c r="AE277" s="34"/>
      <c r="AF277" s="35"/>
      <c r="AG277" s="34"/>
      <c r="AH277" s="34">
        <f t="shared" si="10"/>
        <v>0</v>
      </c>
      <c r="AI277" s="27" t="s">
        <v>43</v>
      </c>
    </row>
    <row r="278" spans="1:35" ht="165" x14ac:dyDescent="0.25">
      <c r="A278" s="26" t="s">
        <v>1353</v>
      </c>
      <c r="B278" s="26" t="s">
        <v>1317</v>
      </c>
      <c r="C278" s="26" t="s">
        <v>1354</v>
      </c>
      <c r="D278" s="26" t="s">
        <v>1355</v>
      </c>
      <c r="E278" s="26" t="s">
        <v>1356</v>
      </c>
      <c r="F278" s="27" t="s">
        <v>38</v>
      </c>
      <c r="G278" s="29">
        <v>8605246546</v>
      </c>
      <c r="H278" s="28"/>
      <c r="I278" s="29"/>
      <c r="J278" s="29"/>
      <c r="K278" s="29"/>
      <c r="L278" s="30"/>
      <c r="M278" s="27"/>
      <c r="N278" s="27"/>
      <c r="O278" s="27"/>
      <c r="P278" s="30" t="s">
        <v>1357</v>
      </c>
      <c r="Q278" s="31">
        <v>43741</v>
      </c>
      <c r="R278" s="31">
        <v>43752</v>
      </c>
      <c r="S278" s="31">
        <v>44119</v>
      </c>
      <c r="T278" s="29">
        <v>367</v>
      </c>
      <c r="U278" s="32">
        <v>98977215</v>
      </c>
      <c r="V278" s="27" t="s">
        <v>1358</v>
      </c>
      <c r="W278" s="33"/>
      <c r="X278" s="27" t="s">
        <v>1359</v>
      </c>
      <c r="Y278" s="36" t="s">
        <v>90</v>
      </c>
      <c r="Z278" s="31">
        <v>43865</v>
      </c>
      <c r="AA278" s="34"/>
      <c r="AB278" s="34">
        <v>562</v>
      </c>
      <c r="AC278" s="34">
        <v>17884520</v>
      </c>
      <c r="AD278" s="36" t="s">
        <v>90</v>
      </c>
      <c r="AE278" s="31">
        <v>43865</v>
      </c>
      <c r="AF278" s="36" t="s">
        <v>1360</v>
      </c>
      <c r="AG278" s="36">
        <f>T278+AF278</f>
        <v>507</v>
      </c>
      <c r="AH278" s="34">
        <f t="shared" si="10"/>
        <v>116861735</v>
      </c>
      <c r="AI278" s="27" t="s">
        <v>43</v>
      </c>
    </row>
    <row r="279" spans="1:35" ht="165" x14ac:dyDescent="0.25">
      <c r="A279" s="26" t="s">
        <v>1361</v>
      </c>
      <c r="B279" s="26" t="s">
        <v>1317</v>
      </c>
      <c r="C279" s="26" t="s">
        <v>1354</v>
      </c>
      <c r="D279" s="26" t="s">
        <v>1362</v>
      </c>
      <c r="E279" s="26" t="s">
        <v>1363</v>
      </c>
      <c r="F279" s="27" t="s">
        <v>38</v>
      </c>
      <c r="G279" s="29">
        <v>860011153</v>
      </c>
      <c r="H279" s="28"/>
      <c r="I279" s="29"/>
      <c r="J279" s="29"/>
      <c r="K279" s="29"/>
      <c r="L279" s="30"/>
      <c r="M279" s="27"/>
      <c r="N279" s="27"/>
      <c r="O279" s="27"/>
      <c r="P279" s="30" t="s">
        <v>1364</v>
      </c>
      <c r="Q279" s="31">
        <v>43741</v>
      </c>
      <c r="R279" s="31">
        <v>43753</v>
      </c>
      <c r="S279" s="31">
        <v>44370</v>
      </c>
      <c r="T279" s="29">
        <v>614</v>
      </c>
      <c r="U279" s="32">
        <v>13975077</v>
      </c>
      <c r="V279" s="27" t="s">
        <v>1365</v>
      </c>
      <c r="W279" s="33">
        <v>5</v>
      </c>
      <c r="X279" s="27" t="s">
        <v>1366</v>
      </c>
      <c r="Y279" s="34"/>
      <c r="Z279" s="34"/>
      <c r="AA279" s="34"/>
      <c r="AB279" s="34"/>
      <c r="AC279" s="34"/>
      <c r="AD279" s="34"/>
      <c r="AE279" s="34"/>
      <c r="AF279" s="35"/>
      <c r="AG279" s="34"/>
      <c r="AH279" s="34">
        <f t="shared" si="10"/>
        <v>13975077</v>
      </c>
      <c r="AI279" s="27" t="s">
        <v>43</v>
      </c>
    </row>
    <row r="280" spans="1:35" ht="195" x14ac:dyDescent="0.25">
      <c r="A280" s="26" t="s">
        <v>1367</v>
      </c>
      <c r="B280" s="26" t="s">
        <v>1007</v>
      </c>
      <c r="C280" s="26" t="s">
        <v>1008</v>
      </c>
      <c r="D280" s="26" t="s">
        <v>1368</v>
      </c>
      <c r="E280" s="26" t="s">
        <v>1369</v>
      </c>
      <c r="F280" s="27" t="s">
        <v>38</v>
      </c>
      <c r="G280" s="29" t="s">
        <v>1370</v>
      </c>
      <c r="H280" s="28" t="s">
        <v>1371</v>
      </c>
      <c r="I280" s="27" t="s">
        <v>38</v>
      </c>
      <c r="J280" s="29" t="s">
        <v>1372</v>
      </c>
      <c r="K280" s="29" t="s">
        <v>1331</v>
      </c>
      <c r="L280" s="30"/>
      <c r="M280" s="27"/>
      <c r="N280" s="27"/>
      <c r="O280" s="27"/>
      <c r="P280" s="30" t="s">
        <v>1373</v>
      </c>
      <c r="Q280" s="31">
        <v>43754</v>
      </c>
      <c r="R280" s="31">
        <v>43782</v>
      </c>
      <c r="S280" s="31">
        <v>43994</v>
      </c>
      <c r="T280" s="29">
        <v>210</v>
      </c>
      <c r="U280" s="32">
        <v>136070550</v>
      </c>
      <c r="V280" s="27" t="s">
        <v>1374</v>
      </c>
      <c r="W280" s="33">
        <v>1550</v>
      </c>
      <c r="X280" s="27" t="s">
        <v>854</v>
      </c>
      <c r="Y280" s="34"/>
      <c r="Z280" s="34"/>
      <c r="AA280" s="34"/>
      <c r="AB280" s="34"/>
      <c r="AC280" s="34"/>
      <c r="AD280" s="34"/>
      <c r="AE280" s="34"/>
      <c r="AF280" s="35"/>
      <c r="AG280" s="34"/>
      <c r="AH280" s="34">
        <f t="shared" si="10"/>
        <v>136070550</v>
      </c>
      <c r="AI280" s="27" t="s">
        <v>43</v>
      </c>
    </row>
    <row r="281" spans="1:35" ht="255" x14ac:dyDescent="0.25">
      <c r="A281" s="26" t="s">
        <v>1375</v>
      </c>
      <c r="B281" s="26" t="s">
        <v>1007</v>
      </c>
      <c r="C281" s="26" t="s">
        <v>1008</v>
      </c>
      <c r="D281" s="26" t="s">
        <v>1376</v>
      </c>
      <c r="E281" s="26" t="s">
        <v>1377</v>
      </c>
      <c r="F281" s="27" t="s">
        <v>38</v>
      </c>
      <c r="G281" s="29" t="s">
        <v>1378</v>
      </c>
      <c r="H281" s="28"/>
      <c r="I281" s="27"/>
      <c r="J281" s="29"/>
      <c r="K281" s="29"/>
      <c r="L281" s="30"/>
      <c r="M281" s="27"/>
      <c r="N281" s="27"/>
      <c r="O281" s="27"/>
      <c r="P281" s="30" t="s">
        <v>1379</v>
      </c>
      <c r="Q281" s="31">
        <v>43760</v>
      </c>
      <c r="R281" s="31">
        <v>43781</v>
      </c>
      <c r="S281" s="31">
        <v>43993</v>
      </c>
      <c r="T281" s="29">
        <v>210</v>
      </c>
      <c r="U281" s="32">
        <v>399767654</v>
      </c>
      <c r="V281" s="27" t="s">
        <v>1380</v>
      </c>
      <c r="W281" s="33">
        <v>1543</v>
      </c>
      <c r="X281" s="27" t="s">
        <v>1381</v>
      </c>
      <c r="Y281" s="34"/>
      <c r="Z281" s="34"/>
      <c r="AA281" s="34"/>
      <c r="AB281" s="34"/>
      <c r="AC281" s="34"/>
      <c r="AD281" s="34"/>
      <c r="AE281" s="34"/>
      <c r="AF281" s="35"/>
      <c r="AG281" s="34"/>
      <c r="AH281" s="34">
        <f t="shared" si="10"/>
        <v>399767654</v>
      </c>
      <c r="AI281" s="27" t="s">
        <v>43</v>
      </c>
    </row>
    <row r="282" spans="1:35" ht="90" x14ac:dyDescent="0.25">
      <c r="A282" s="26" t="s">
        <v>1382</v>
      </c>
      <c r="B282" s="26" t="s">
        <v>1135</v>
      </c>
      <c r="C282" s="26" t="s">
        <v>46</v>
      </c>
      <c r="D282" s="26" t="s">
        <v>1383</v>
      </c>
      <c r="E282" s="26" t="s">
        <v>1384</v>
      </c>
      <c r="F282" s="27" t="s">
        <v>38</v>
      </c>
      <c r="G282" s="29">
        <v>900301585</v>
      </c>
      <c r="H282" s="28"/>
      <c r="I282" s="27"/>
      <c r="J282" s="29"/>
      <c r="K282" s="29"/>
      <c r="L282" s="30"/>
      <c r="M282" s="27"/>
      <c r="N282" s="27"/>
      <c r="O282" s="27"/>
      <c r="P282" s="30" t="s">
        <v>1385</v>
      </c>
      <c r="Q282" s="31">
        <v>43761</v>
      </c>
      <c r="R282" s="31">
        <v>43800</v>
      </c>
      <c r="S282" s="31">
        <v>43830</v>
      </c>
      <c r="T282" s="29">
        <v>30</v>
      </c>
      <c r="U282" s="32">
        <v>1689270</v>
      </c>
      <c r="V282" s="27" t="s">
        <v>1386</v>
      </c>
      <c r="W282" s="33">
        <v>0</v>
      </c>
      <c r="X282" s="27" t="s">
        <v>1387</v>
      </c>
      <c r="Y282" s="34"/>
      <c r="Z282" s="34"/>
      <c r="AA282" s="34"/>
      <c r="AB282" s="34"/>
      <c r="AC282" s="34"/>
      <c r="AD282" s="34"/>
      <c r="AE282" s="34"/>
      <c r="AF282" s="35"/>
      <c r="AG282" s="34"/>
      <c r="AH282" s="34">
        <f t="shared" si="10"/>
        <v>1689270</v>
      </c>
      <c r="AI282" s="27" t="s">
        <v>58</v>
      </c>
    </row>
    <row r="283" spans="1:35" ht="45" x14ac:dyDescent="0.25">
      <c r="A283" s="26" t="s">
        <v>1388</v>
      </c>
      <c r="B283" s="26" t="s">
        <v>45</v>
      </c>
      <c r="C283" s="26" t="s">
        <v>46</v>
      </c>
      <c r="D283" s="26" t="s">
        <v>1389</v>
      </c>
      <c r="E283" s="26" t="s">
        <v>57</v>
      </c>
      <c r="F283" s="27" t="s">
        <v>78</v>
      </c>
      <c r="G283" s="29">
        <v>80256143</v>
      </c>
      <c r="H283" s="28"/>
      <c r="I283" s="27"/>
      <c r="J283" s="29"/>
      <c r="K283" s="29"/>
      <c r="L283" s="30"/>
      <c r="M283" s="27"/>
      <c r="N283" s="27"/>
      <c r="O283" s="27"/>
      <c r="P283" s="30" t="s">
        <v>1390</v>
      </c>
      <c r="Q283" s="31">
        <v>43770</v>
      </c>
      <c r="R283" s="31">
        <v>43770</v>
      </c>
      <c r="S283" s="31">
        <v>43850</v>
      </c>
      <c r="T283" s="29">
        <v>60</v>
      </c>
      <c r="U283" s="32">
        <v>13000000</v>
      </c>
      <c r="V283" s="27" t="s">
        <v>41</v>
      </c>
      <c r="W283" s="33">
        <v>1549</v>
      </c>
      <c r="X283" s="27" t="s">
        <v>42</v>
      </c>
      <c r="Y283" s="36" t="s">
        <v>90</v>
      </c>
      <c r="Z283" s="31">
        <v>43826</v>
      </c>
      <c r="AA283" s="36" t="s">
        <v>1391</v>
      </c>
      <c r="AB283" s="36" t="s">
        <v>1392</v>
      </c>
      <c r="AC283" s="34">
        <v>4333333</v>
      </c>
      <c r="AD283" s="26">
        <v>1</v>
      </c>
      <c r="AE283" s="31">
        <v>43826</v>
      </c>
      <c r="AF283" s="26">
        <v>20</v>
      </c>
      <c r="AG283" s="36">
        <f>AF283+T283</f>
        <v>80</v>
      </c>
      <c r="AH283" s="34">
        <f t="shared" si="10"/>
        <v>17333333</v>
      </c>
      <c r="AI283" s="27" t="s">
        <v>58</v>
      </c>
    </row>
    <row r="284" spans="1:35" ht="120" x14ac:dyDescent="0.25">
      <c r="A284" s="26" t="s">
        <v>1393</v>
      </c>
      <c r="B284" s="26" t="s">
        <v>1394</v>
      </c>
      <c r="C284" s="26" t="s">
        <v>1308</v>
      </c>
      <c r="D284" s="26" t="s">
        <v>1395</v>
      </c>
      <c r="E284" s="26" t="s">
        <v>1396</v>
      </c>
      <c r="F284" s="27" t="s">
        <v>38</v>
      </c>
      <c r="G284" s="29">
        <v>9003147641</v>
      </c>
      <c r="H284" s="28"/>
      <c r="I284" s="27"/>
      <c r="J284" s="29"/>
      <c r="K284" s="29"/>
      <c r="L284" s="30"/>
      <c r="M284" s="27"/>
      <c r="N284" s="27"/>
      <c r="O284" s="27"/>
      <c r="P284" s="30" t="s">
        <v>1397</v>
      </c>
      <c r="Q284" s="31">
        <v>43774</v>
      </c>
      <c r="R284" s="31">
        <v>43787</v>
      </c>
      <c r="S284" s="31">
        <v>43968</v>
      </c>
      <c r="T284" s="29">
        <v>180</v>
      </c>
      <c r="U284" s="32">
        <v>46500000</v>
      </c>
      <c r="V284" s="27" t="s">
        <v>1398</v>
      </c>
      <c r="W284" s="33" t="s">
        <v>1399</v>
      </c>
      <c r="X284" s="27" t="s">
        <v>1400</v>
      </c>
      <c r="Y284" s="34"/>
      <c r="Z284" s="34"/>
      <c r="AA284" s="34"/>
      <c r="AB284" s="34"/>
      <c r="AC284" s="34"/>
      <c r="AD284" s="34"/>
      <c r="AE284" s="34"/>
      <c r="AF284" s="35"/>
      <c r="AG284" s="34"/>
      <c r="AH284" s="34">
        <f t="shared" si="10"/>
        <v>46500000</v>
      </c>
      <c r="AI284" s="27" t="s">
        <v>43</v>
      </c>
    </row>
    <row r="285" spans="1:35" ht="120" x14ac:dyDescent="0.25">
      <c r="A285" s="26" t="s">
        <v>1401</v>
      </c>
      <c r="B285" s="26" t="s">
        <v>1394</v>
      </c>
      <c r="C285" s="26" t="s">
        <v>1308</v>
      </c>
      <c r="D285" s="26" t="s">
        <v>1402</v>
      </c>
      <c r="E285" s="26" t="s">
        <v>1403</v>
      </c>
      <c r="F285" s="27" t="s">
        <v>38</v>
      </c>
      <c r="G285" s="29">
        <v>900157340</v>
      </c>
      <c r="H285" s="28"/>
      <c r="I285" s="27"/>
      <c r="J285" s="29"/>
      <c r="K285" s="29"/>
      <c r="L285" s="30"/>
      <c r="M285" s="27"/>
      <c r="N285" s="27"/>
      <c r="O285" s="27"/>
      <c r="P285" s="30" t="s">
        <v>1404</v>
      </c>
      <c r="Q285" s="31">
        <v>43774</v>
      </c>
      <c r="R285" s="31">
        <v>43787</v>
      </c>
      <c r="S285" s="31">
        <v>43968</v>
      </c>
      <c r="T285" s="29">
        <v>180</v>
      </c>
      <c r="U285" s="32">
        <v>8500000</v>
      </c>
      <c r="V285" s="27" t="s">
        <v>1405</v>
      </c>
      <c r="W285" s="33">
        <v>2</v>
      </c>
      <c r="X285" s="27" t="s">
        <v>1406</v>
      </c>
      <c r="Y285" s="34"/>
      <c r="Z285" s="34"/>
      <c r="AA285" s="34"/>
      <c r="AB285" s="34"/>
      <c r="AC285" s="34"/>
      <c r="AD285" s="34"/>
      <c r="AE285" s="34"/>
      <c r="AF285" s="35"/>
      <c r="AG285" s="34"/>
      <c r="AH285" s="34">
        <f t="shared" si="10"/>
        <v>8500000</v>
      </c>
      <c r="AI285" s="27" t="s">
        <v>43</v>
      </c>
    </row>
    <row r="286" spans="1:35" ht="165" x14ac:dyDescent="0.25">
      <c r="A286" s="26" t="s">
        <v>1407</v>
      </c>
      <c r="B286" s="26" t="s">
        <v>45</v>
      </c>
      <c r="C286" s="26" t="s">
        <v>46</v>
      </c>
      <c r="D286" s="26" t="s">
        <v>1408</v>
      </c>
      <c r="E286" s="26" t="s">
        <v>1409</v>
      </c>
      <c r="F286" s="27" t="s">
        <v>78</v>
      </c>
      <c r="G286" s="29">
        <v>1013603935</v>
      </c>
      <c r="H286" s="28"/>
      <c r="I286" s="27"/>
      <c r="J286" s="29"/>
      <c r="K286" s="29"/>
      <c r="L286" s="30"/>
      <c r="M286" s="27"/>
      <c r="N286" s="27"/>
      <c r="O286" s="27"/>
      <c r="P286" s="30" t="s">
        <v>1410</v>
      </c>
      <c r="Q286" s="31">
        <v>43770</v>
      </c>
      <c r="R286" s="31">
        <v>43781</v>
      </c>
      <c r="S286" s="31">
        <v>43863</v>
      </c>
      <c r="T286" s="29">
        <v>55</v>
      </c>
      <c r="U286" s="32">
        <v>8350169</v>
      </c>
      <c r="V286" s="27" t="s">
        <v>41</v>
      </c>
      <c r="W286" s="33">
        <v>1549</v>
      </c>
      <c r="X286" s="27" t="s">
        <v>42</v>
      </c>
      <c r="Y286" s="36" t="s">
        <v>51</v>
      </c>
      <c r="Z286" s="27" t="s">
        <v>1411</v>
      </c>
      <c r="AA286" s="36" t="s">
        <v>1412</v>
      </c>
      <c r="AB286" s="36" t="s">
        <v>1413</v>
      </c>
      <c r="AC286" s="34">
        <v>4099173</v>
      </c>
      <c r="AD286" s="26">
        <v>2</v>
      </c>
      <c r="AE286" s="27" t="s">
        <v>1411</v>
      </c>
      <c r="AF286" s="26">
        <v>27</v>
      </c>
      <c r="AG286" s="36">
        <f>AF286+T286</f>
        <v>82</v>
      </c>
      <c r="AH286" s="34">
        <f t="shared" si="10"/>
        <v>12449342</v>
      </c>
      <c r="AI286" s="27" t="s">
        <v>58</v>
      </c>
    </row>
    <row r="287" spans="1:35" ht="90" x14ac:dyDescent="0.25">
      <c r="A287" s="26" t="s">
        <v>1414</v>
      </c>
      <c r="B287" s="26" t="s">
        <v>45</v>
      </c>
      <c r="C287" s="26" t="s">
        <v>46</v>
      </c>
      <c r="D287" s="26" t="s">
        <v>1415</v>
      </c>
      <c r="E287" s="26" t="s">
        <v>1416</v>
      </c>
      <c r="F287" s="27" t="s">
        <v>78</v>
      </c>
      <c r="G287" s="29">
        <v>79258775</v>
      </c>
      <c r="H287" s="28"/>
      <c r="I287" s="27"/>
      <c r="J287" s="29"/>
      <c r="K287" s="29"/>
      <c r="L287" s="30"/>
      <c r="M287" s="27"/>
      <c r="N287" s="27"/>
      <c r="O287" s="27"/>
      <c r="P287" s="30" t="s">
        <v>1417</v>
      </c>
      <c r="Q287" s="31">
        <v>43777</v>
      </c>
      <c r="R287" s="31">
        <v>43783</v>
      </c>
      <c r="S287" s="31">
        <v>43847</v>
      </c>
      <c r="T287" s="29">
        <v>64</v>
      </c>
      <c r="U287" s="32">
        <v>4800000</v>
      </c>
      <c r="V287" s="27" t="s">
        <v>41</v>
      </c>
      <c r="W287" s="33">
        <v>1549</v>
      </c>
      <c r="X287" s="27" t="s">
        <v>42</v>
      </c>
      <c r="Y287" s="34"/>
      <c r="Z287" s="34"/>
      <c r="AA287" s="34"/>
      <c r="AB287" s="34"/>
      <c r="AC287" s="34"/>
      <c r="AD287" s="34"/>
      <c r="AE287" s="34"/>
      <c r="AF287" s="35"/>
      <c r="AG287" s="34"/>
      <c r="AH287" s="34">
        <f t="shared" si="10"/>
        <v>4800000</v>
      </c>
      <c r="AI287" s="27" t="s">
        <v>58</v>
      </c>
    </row>
    <row r="288" spans="1:35" ht="90" x14ac:dyDescent="0.25">
      <c r="A288" s="26" t="s">
        <v>1418</v>
      </c>
      <c r="B288" s="26" t="s">
        <v>45</v>
      </c>
      <c r="C288" s="26" t="s">
        <v>46</v>
      </c>
      <c r="D288" s="26" t="s">
        <v>1419</v>
      </c>
      <c r="E288" s="26" t="s">
        <v>1420</v>
      </c>
      <c r="F288" s="27" t="s">
        <v>78</v>
      </c>
      <c r="G288" s="29">
        <v>1010179712</v>
      </c>
      <c r="H288" s="28"/>
      <c r="I288" s="27"/>
      <c r="J288" s="29"/>
      <c r="K288" s="29"/>
      <c r="L288" s="30"/>
      <c r="M288" s="27"/>
      <c r="N288" s="27"/>
      <c r="O288" s="27"/>
      <c r="P288" s="30" t="s">
        <v>1421</v>
      </c>
      <c r="Q288" s="31">
        <v>43781</v>
      </c>
      <c r="R288" s="31">
        <v>43781</v>
      </c>
      <c r="S288" s="31">
        <v>43850</v>
      </c>
      <c r="T288" s="29">
        <v>50</v>
      </c>
      <c r="U288" s="32">
        <v>10166667</v>
      </c>
      <c r="V288" s="27" t="s">
        <v>41</v>
      </c>
      <c r="W288" s="33">
        <v>1549</v>
      </c>
      <c r="X288" s="27" t="s">
        <v>42</v>
      </c>
      <c r="Y288" s="36" t="s">
        <v>90</v>
      </c>
      <c r="Z288" s="31">
        <v>43826</v>
      </c>
      <c r="AA288" s="36" t="s">
        <v>1422</v>
      </c>
      <c r="AB288" s="26">
        <v>850</v>
      </c>
      <c r="AC288" s="34">
        <v>4066666</v>
      </c>
      <c r="AD288" s="26">
        <v>1</v>
      </c>
      <c r="AE288" s="31">
        <v>43826</v>
      </c>
      <c r="AF288" s="26">
        <v>20</v>
      </c>
      <c r="AG288" s="36">
        <f>AF288+T288</f>
        <v>70</v>
      </c>
      <c r="AH288" s="34">
        <f t="shared" si="10"/>
        <v>14233333</v>
      </c>
      <c r="AI288" s="27" t="s">
        <v>58</v>
      </c>
    </row>
    <row r="289" spans="1:35" ht="90" x14ac:dyDescent="0.25">
      <c r="A289" s="26" t="s">
        <v>1423</v>
      </c>
      <c r="B289" s="26" t="s">
        <v>45</v>
      </c>
      <c r="C289" s="26" t="s">
        <v>46</v>
      </c>
      <c r="D289" s="26" t="s">
        <v>1424</v>
      </c>
      <c r="E289" s="26" t="s">
        <v>1425</v>
      </c>
      <c r="F289" s="27" t="s">
        <v>78</v>
      </c>
      <c r="G289" s="29">
        <v>52058426</v>
      </c>
      <c r="H289" s="28"/>
      <c r="I289" s="27"/>
      <c r="J289" s="29"/>
      <c r="K289" s="29"/>
      <c r="L289" s="30"/>
      <c r="M289" s="27"/>
      <c r="N289" s="27"/>
      <c r="O289" s="27"/>
      <c r="P289" s="30" t="s">
        <v>1426</v>
      </c>
      <c r="Q289" s="31">
        <v>43782</v>
      </c>
      <c r="R289" s="31">
        <v>43782</v>
      </c>
      <c r="S289" s="31">
        <v>43850</v>
      </c>
      <c r="T289" s="29">
        <v>49</v>
      </c>
      <c r="U289" s="32">
        <v>9963333</v>
      </c>
      <c r="V289" s="27" t="s">
        <v>41</v>
      </c>
      <c r="W289" s="33">
        <v>1549</v>
      </c>
      <c r="X289" s="27" t="s">
        <v>42</v>
      </c>
      <c r="Y289" s="36" t="s">
        <v>90</v>
      </c>
      <c r="Z289" s="31">
        <v>43826</v>
      </c>
      <c r="AA289" s="36" t="s">
        <v>1427</v>
      </c>
      <c r="AB289" s="36" t="s">
        <v>916</v>
      </c>
      <c r="AC289" s="34">
        <v>4066666</v>
      </c>
      <c r="AD289" s="26">
        <v>1</v>
      </c>
      <c r="AE289" s="31">
        <v>43826</v>
      </c>
      <c r="AF289" s="26">
        <v>20</v>
      </c>
      <c r="AG289" s="36">
        <f>AF289+T289</f>
        <v>69</v>
      </c>
      <c r="AH289" s="34">
        <f t="shared" si="10"/>
        <v>14029999</v>
      </c>
      <c r="AI289" s="27" t="s">
        <v>58</v>
      </c>
    </row>
    <row r="290" spans="1:35" ht="90" x14ac:dyDescent="0.25">
      <c r="A290" s="26" t="s">
        <v>1428</v>
      </c>
      <c r="B290" s="26" t="s">
        <v>1429</v>
      </c>
      <c r="C290" s="26" t="s">
        <v>1308</v>
      </c>
      <c r="D290" s="26" t="s">
        <v>1430</v>
      </c>
      <c r="E290" s="26" t="s">
        <v>1431</v>
      </c>
      <c r="F290" s="27" t="s">
        <v>38</v>
      </c>
      <c r="G290" s="29">
        <v>900557982</v>
      </c>
      <c r="H290" s="28"/>
      <c r="I290" s="27"/>
      <c r="J290" s="29"/>
      <c r="K290" s="29"/>
      <c r="L290" s="30"/>
      <c r="M290" s="27"/>
      <c r="N290" s="27"/>
      <c r="O290" s="27"/>
      <c r="P290" s="30" t="s">
        <v>1432</v>
      </c>
      <c r="Q290" s="31">
        <v>43783</v>
      </c>
      <c r="R290" s="31">
        <v>43805</v>
      </c>
      <c r="S290" s="31">
        <v>43911</v>
      </c>
      <c r="T290" s="29">
        <v>60</v>
      </c>
      <c r="U290" s="32">
        <v>29000001</v>
      </c>
      <c r="V290" s="27" t="s">
        <v>41</v>
      </c>
      <c r="W290" s="33">
        <v>1549</v>
      </c>
      <c r="X290" s="27" t="s">
        <v>42</v>
      </c>
      <c r="Y290" s="34"/>
      <c r="Z290" s="34"/>
      <c r="AA290" s="34"/>
      <c r="AB290" s="34"/>
      <c r="AC290" s="34"/>
      <c r="AD290" s="26">
        <v>1</v>
      </c>
      <c r="AE290" s="31">
        <v>43866</v>
      </c>
      <c r="AF290" s="26">
        <v>45</v>
      </c>
      <c r="AG290" s="36">
        <f>AF290+T290</f>
        <v>105</v>
      </c>
      <c r="AH290" s="34">
        <f t="shared" si="10"/>
        <v>29000001</v>
      </c>
      <c r="AI290" s="27" t="s">
        <v>43</v>
      </c>
    </row>
    <row r="291" spans="1:35" ht="120" x14ac:dyDescent="0.25">
      <c r="A291" s="26" t="s">
        <v>1433</v>
      </c>
      <c r="B291" s="26" t="s">
        <v>45</v>
      </c>
      <c r="C291" s="26" t="s">
        <v>46</v>
      </c>
      <c r="D291" s="26" t="s">
        <v>1434</v>
      </c>
      <c r="E291" s="26" t="s">
        <v>1435</v>
      </c>
      <c r="F291" s="27" t="s">
        <v>78</v>
      </c>
      <c r="G291" s="29">
        <v>1033748607</v>
      </c>
      <c r="H291" s="28"/>
      <c r="I291" s="27"/>
      <c r="J291" s="29"/>
      <c r="K291" s="29"/>
      <c r="L291" s="30"/>
      <c r="M291" s="27"/>
      <c r="N291" s="27"/>
      <c r="O291" s="27"/>
      <c r="P291" s="30" t="s">
        <v>1436</v>
      </c>
      <c r="Q291" s="31">
        <v>43784</v>
      </c>
      <c r="R291" s="31">
        <v>43791</v>
      </c>
      <c r="S291" s="31">
        <v>43855</v>
      </c>
      <c r="T291" s="29">
        <v>64</v>
      </c>
      <c r="U291" s="32">
        <v>9716561</v>
      </c>
      <c r="V291" s="27" t="s">
        <v>41</v>
      </c>
      <c r="W291" s="33">
        <v>1549</v>
      </c>
      <c r="X291" s="27" t="s">
        <v>42</v>
      </c>
      <c r="Y291" s="34"/>
      <c r="Z291" s="34"/>
      <c r="AA291" s="34"/>
      <c r="AB291" s="34"/>
      <c r="AC291" s="34"/>
      <c r="AD291" s="34"/>
      <c r="AE291" s="34"/>
      <c r="AF291" s="35"/>
      <c r="AG291" s="34"/>
      <c r="AH291" s="34">
        <f t="shared" si="10"/>
        <v>9716561</v>
      </c>
      <c r="AI291" s="27" t="s">
        <v>58</v>
      </c>
    </row>
    <row r="292" spans="1:35" ht="90" x14ac:dyDescent="0.25">
      <c r="A292" s="26" t="s">
        <v>1437</v>
      </c>
      <c r="B292" s="26" t="s">
        <v>1317</v>
      </c>
      <c r="C292" s="26" t="s">
        <v>1308</v>
      </c>
      <c r="D292" s="26" t="s">
        <v>1438</v>
      </c>
      <c r="E292" s="26" t="s">
        <v>1439</v>
      </c>
      <c r="F292" s="27" t="s">
        <v>38</v>
      </c>
      <c r="G292" s="29">
        <v>900465391</v>
      </c>
      <c r="H292" s="28" t="s">
        <v>1440</v>
      </c>
      <c r="I292" s="27" t="s">
        <v>38</v>
      </c>
      <c r="J292" s="29" t="s">
        <v>1441</v>
      </c>
      <c r="K292" s="29" t="s">
        <v>1331</v>
      </c>
      <c r="L292" s="30"/>
      <c r="M292" s="27"/>
      <c r="N292" s="27"/>
      <c r="O292" s="27"/>
      <c r="P292" s="30" t="s">
        <v>1442</v>
      </c>
      <c r="Q292" s="31">
        <v>43783</v>
      </c>
      <c r="R292" s="31">
        <v>43797</v>
      </c>
      <c r="S292" s="31">
        <v>44009</v>
      </c>
      <c r="T292" s="29">
        <v>210</v>
      </c>
      <c r="U292" s="32">
        <v>200000000</v>
      </c>
      <c r="V292" s="27" t="s">
        <v>333</v>
      </c>
      <c r="W292" s="33">
        <v>1544</v>
      </c>
      <c r="X292" s="27" t="s">
        <v>64</v>
      </c>
      <c r="Y292" s="34"/>
      <c r="Z292" s="34"/>
      <c r="AA292" s="34"/>
      <c r="AB292" s="34"/>
      <c r="AC292" s="34"/>
      <c r="AD292" s="34"/>
      <c r="AE292" s="34"/>
      <c r="AF292" s="35"/>
      <c r="AG292" s="34"/>
      <c r="AH292" s="34">
        <f t="shared" si="10"/>
        <v>200000000</v>
      </c>
      <c r="AI292" s="27" t="s">
        <v>43</v>
      </c>
    </row>
    <row r="293" spans="1:35" ht="105" x14ac:dyDescent="0.25">
      <c r="A293" s="26" t="s">
        <v>1443</v>
      </c>
      <c r="B293" s="26" t="s">
        <v>45</v>
      </c>
      <c r="C293" s="26" t="s">
        <v>46</v>
      </c>
      <c r="D293" s="26" t="s">
        <v>1444</v>
      </c>
      <c r="E293" s="26" t="s">
        <v>1445</v>
      </c>
      <c r="F293" s="27" t="s">
        <v>78</v>
      </c>
      <c r="G293" s="29">
        <v>1022985336</v>
      </c>
      <c r="H293" s="28"/>
      <c r="I293" s="27"/>
      <c r="J293" s="29"/>
      <c r="K293" s="29"/>
      <c r="L293" s="30"/>
      <c r="M293" s="27"/>
      <c r="N293" s="27"/>
      <c r="O293" s="27"/>
      <c r="P293" s="30" t="s">
        <v>1446</v>
      </c>
      <c r="Q293" s="31">
        <v>43787</v>
      </c>
      <c r="R293" s="31">
        <v>43788</v>
      </c>
      <c r="S293" s="31">
        <v>43852</v>
      </c>
      <c r="T293" s="29">
        <v>64</v>
      </c>
      <c r="U293" s="32">
        <v>10240000</v>
      </c>
      <c r="V293" s="27" t="s">
        <v>41</v>
      </c>
      <c r="W293" s="33">
        <v>1549</v>
      </c>
      <c r="X293" s="27" t="s">
        <v>42</v>
      </c>
      <c r="Y293" s="34"/>
      <c r="Z293" s="34"/>
      <c r="AA293" s="34"/>
      <c r="AB293" s="34"/>
      <c r="AC293" s="34"/>
      <c r="AD293" s="34"/>
      <c r="AE293" s="34"/>
      <c r="AF293" s="35"/>
      <c r="AG293" s="34"/>
      <c r="AH293" s="34">
        <f t="shared" si="10"/>
        <v>10240000</v>
      </c>
      <c r="AI293" s="27" t="s">
        <v>58</v>
      </c>
    </row>
    <row r="294" spans="1:35" ht="120" x14ac:dyDescent="0.25">
      <c r="A294" s="26" t="s">
        <v>1447</v>
      </c>
      <c r="B294" s="26" t="s">
        <v>45</v>
      </c>
      <c r="C294" s="26" t="s">
        <v>356</v>
      </c>
      <c r="D294" s="26" t="s">
        <v>1448</v>
      </c>
      <c r="E294" s="26" t="s">
        <v>1449</v>
      </c>
      <c r="F294" s="27" t="s">
        <v>38</v>
      </c>
      <c r="G294" s="29">
        <v>900629917</v>
      </c>
      <c r="H294" s="28"/>
      <c r="I294" s="27"/>
      <c r="J294" s="29"/>
      <c r="K294" s="29"/>
      <c r="L294" s="30"/>
      <c r="M294" s="27"/>
      <c r="N294" s="27"/>
      <c r="O294" s="27"/>
      <c r="P294" s="30" t="s">
        <v>1450</v>
      </c>
      <c r="Q294" s="31">
        <v>43816</v>
      </c>
      <c r="R294" s="45">
        <v>43825</v>
      </c>
      <c r="S294" s="31">
        <v>44190</v>
      </c>
      <c r="T294" s="29">
        <v>360</v>
      </c>
      <c r="U294" s="32">
        <v>3000000</v>
      </c>
      <c r="V294" s="27" t="s">
        <v>1451</v>
      </c>
      <c r="W294" s="33">
        <v>6</v>
      </c>
      <c r="X294" s="27" t="s">
        <v>1452</v>
      </c>
      <c r="Y294" s="34"/>
      <c r="Z294" s="34"/>
      <c r="AA294" s="34"/>
      <c r="AB294" s="34"/>
      <c r="AC294" s="34"/>
      <c r="AD294" s="34"/>
      <c r="AE294" s="34"/>
      <c r="AF294" s="35"/>
      <c r="AG294" s="34"/>
      <c r="AH294" s="34">
        <f t="shared" si="10"/>
        <v>3000000</v>
      </c>
      <c r="AI294" s="27" t="s">
        <v>43</v>
      </c>
    </row>
    <row r="295" spans="1:35" ht="165" x14ac:dyDescent="0.25">
      <c r="A295" s="26" t="s">
        <v>1453</v>
      </c>
      <c r="B295" s="26" t="s">
        <v>45</v>
      </c>
      <c r="C295" s="26" t="s">
        <v>1147</v>
      </c>
      <c r="D295" s="26">
        <v>0</v>
      </c>
      <c r="E295" s="27" t="s">
        <v>1454</v>
      </c>
      <c r="F295" s="27" t="s">
        <v>38</v>
      </c>
      <c r="G295" s="29" t="s">
        <v>1301</v>
      </c>
      <c r="H295" s="28"/>
      <c r="I295" s="29"/>
      <c r="J295" s="29"/>
      <c r="K295" s="29"/>
      <c r="L295" s="30"/>
      <c r="M295" s="27"/>
      <c r="N295" s="27"/>
      <c r="O295" s="27"/>
      <c r="P295" s="30" t="s">
        <v>1149</v>
      </c>
      <c r="Q295" s="31">
        <v>43787</v>
      </c>
      <c r="R295" s="31">
        <v>43787</v>
      </c>
      <c r="S295" s="31">
        <v>44882</v>
      </c>
      <c r="T295" s="29">
        <v>1080</v>
      </c>
      <c r="U295" s="32">
        <v>0</v>
      </c>
      <c r="V295" s="27">
        <v>0</v>
      </c>
      <c r="W295" s="33">
        <v>0</v>
      </c>
      <c r="X295" s="27" t="s">
        <v>807</v>
      </c>
      <c r="Y295" s="34"/>
      <c r="Z295" s="34"/>
      <c r="AA295" s="34"/>
      <c r="AB295" s="34"/>
      <c r="AC295" s="34"/>
      <c r="AD295" s="34"/>
      <c r="AE295" s="34"/>
      <c r="AF295" s="35"/>
      <c r="AG295" s="34"/>
      <c r="AH295" s="34">
        <f t="shared" si="10"/>
        <v>0</v>
      </c>
      <c r="AI295" s="27" t="s">
        <v>43</v>
      </c>
    </row>
    <row r="296" spans="1:35" ht="135" x14ac:dyDescent="0.25">
      <c r="A296" s="26" t="s">
        <v>1455</v>
      </c>
      <c r="B296" s="26" t="s">
        <v>1429</v>
      </c>
      <c r="C296" s="26" t="s">
        <v>46</v>
      </c>
      <c r="D296" s="26" t="s">
        <v>1456</v>
      </c>
      <c r="E296" s="27" t="s">
        <v>1457</v>
      </c>
      <c r="F296" s="27" t="s">
        <v>38</v>
      </c>
      <c r="G296" s="29">
        <v>900360948</v>
      </c>
      <c r="H296" s="28"/>
      <c r="I296" s="29"/>
      <c r="J296" s="29"/>
      <c r="K296" s="29"/>
      <c r="L296" s="30"/>
      <c r="M296" s="27"/>
      <c r="N296" s="27"/>
      <c r="O296" s="27"/>
      <c r="P296" s="30" t="s">
        <v>1458</v>
      </c>
      <c r="Q296" s="31">
        <v>43784</v>
      </c>
      <c r="R296" s="31">
        <v>43789</v>
      </c>
      <c r="S296" s="31">
        <v>44914</v>
      </c>
      <c r="T296" s="29">
        <v>30</v>
      </c>
      <c r="U296" s="32">
        <v>68695555</v>
      </c>
      <c r="V296" s="27" t="s">
        <v>1139</v>
      </c>
      <c r="W296" s="33">
        <v>1550</v>
      </c>
      <c r="X296" s="27" t="s">
        <v>854</v>
      </c>
      <c r="Y296" s="34"/>
      <c r="Z296" s="34"/>
      <c r="AA296" s="34"/>
      <c r="AB296" s="34"/>
      <c r="AC296" s="34"/>
      <c r="AD296" s="34"/>
      <c r="AE296" s="34"/>
      <c r="AF296" s="35"/>
      <c r="AG296" s="34"/>
      <c r="AH296" s="34">
        <f t="shared" si="10"/>
        <v>68695555</v>
      </c>
      <c r="AI296" s="27" t="s">
        <v>58</v>
      </c>
    </row>
    <row r="297" spans="1:35" ht="180" x14ac:dyDescent="0.25">
      <c r="A297" s="26" t="s">
        <v>1459</v>
      </c>
      <c r="B297" s="26" t="s">
        <v>1429</v>
      </c>
      <c r="C297" s="26" t="s">
        <v>46</v>
      </c>
      <c r="D297" s="26" t="s">
        <v>1460</v>
      </c>
      <c r="E297" s="27" t="s">
        <v>1461</v>
      </c>
      <c r="F297" s="27" t="s">
        <v>38</v>
      </c>
      <c r="G297" s="29">
        <v>830042365</v>
      </c>
      <c r="H297" s="28"/>
      <c r="I297" s="29"/>
      <c r="J297" s="29"/>
      <c r="K297" s="29"/>
      <c r="L297" s="30"/>
      <c r="M297" s="27"/>
      <c r="N297" s="27"/>
      <c r="O297" s="27"/>
      <c r="P297" s="30" t="s">
        <v>1462</v>
      </c>
      <c r="Q297" s="31">
        <v>43784</v>
      </c>
      <c r="R297" s="31">
        <v>43816</v>
      </c>
      <c r="S297" s="31">
        <v>43906</v>
      </c>
      <c r="T297" s="29">
        <v>120</v>
      </c>
      <c r="U297" s="32">
        <v>82074028</v>
      </c>
      <c r="V297" s="27" t="s">
        <v>1463</v>
      </c>
      <c r="W297" s="33">
        <v>1540</v>
      </c>
      <c r="X297" s="27" t="s">
        <v>1464</v>
      </c>
      <c r="Y297" s="34"/>
      <c r="Z297" s="34"/>
      <c r="AA297" s="34"/>
      <c r="AB297" s="34"/>
      <c r="AC297" s="34"/>
      <c r="AD297" s="34"/>
      <c r="AE297" s="34"/>
      <c r="AF297" s="35"/>
      <c r="AG297" s="34"/>
      <c r="AH297" s="34">
        <f t="shared" si="10"/>
        <v>82074028</v>
      </c>
      <c r="AI297" s="27" t="s">
        <v>43</v>
      </c>
    </row>
    <row r="298" spans="1:35" ht="135" x14ac:dyDescent="0.25">
      <c r="A298" s="26" t="s">
        <v>1465</v>
      </c>
      <c r="B298" s="26" t="s">
        <v>45</v>
      </c>
      <c r="C298" s="26" t="s">
        <v>46</v>
      </c>
      <c r="D298" s="26" t="s">
        <v>1466</v>
      </c>
      <c r="E298" s="27" t="s">
        <v>87</v>
      </c>
      <c r="F298" s="27" t="s">
        <v>78</v>
      </c>
      <c r="G298" s="29">
        <v>79329489</v>
      </c>
      <c r="H298" s="28"/>
      <c r="I298" s="29"/>
      <c r="J298" s="29"/>
      <c r="K298" s="29"/>
      <c r="L298" s="30"/>
      <c r="M298" s="27"/>
      <c r="N298" s="27"/>
      <c r="O298" s="27"/>
      <c r="P298" s="30" t="s">
        <v>1467</v>
      </c>
      <c r="Q298" s="31">
        <v>43789</v>
      </c>
      <c r="R298" s="31">
        <v>43789</v>
      </c>
      <c r="S298" s="31">
        <v>43850</v>
      </c>
      <c r="T298" s="29">
        <v>42</v>
      </c>
      <c r="U298" s="32">
        <v>11060000</v>
      </c>
      <c r="V298" s="27" t="s">
        <v>41</v>
      </c>
      <c r="W298" s="33">
        <v>1549</v>
      </c>
      <c r="X298" s="27" t="s">
        <v>42</v>
      </c>
      <c r="Y298" s="36" t="s">
        <v>90</v>
      </c>
      <c r="Z298" s="31">
        <v>43826</v>
      </c>
      <c r="AA298" s="36" t="s">
        <v>1468</v>
      </c>
      <c r="AB298" s="36" t="s">
        <v>1469</v>
      </c>
      <c r="AC298" s="34">
        <v>5266666</v>
      </c>
      <c r="AD298" s="26">
        <v>1</v>
      </c>
      <c r="AE298" s="31">
        <v>43826</v>
      </c>
      <c r="AF298" s="26">
        <v>20</v>
      </c>
      <c r="AG298" s="36">
        <f>AF298+T298</f>
        <v>62</v>
      </c>
      <c r="AH298" s="34">
        <f t="shared" si="10"/>
        <v>16326666</v>
      </c>
      <c r="AI298" s="27" t="s">
        <v>58</v>
      </c>
    </row>
    <row r="299" spans="1:35" ht="105" x14ac:dyDescent="0.25">
      <c r="A299" s="26" t="s">
        <v>1470</v>
      </c>
      <c r="B299" s="26" t="s">
        <v>45</v>
      </c>
      <c r="C299" s="26" t="s">
        <v>46</v>
      </c>
      <c r="D299" s="26" t="s">
        <v>1471</v>
      </c>
      <c r="E299" s="27" t="s">
        <v>1472</v>
      </c>
      <c r="F299" s="27" t="s">
        <v>78</v>
      </c>
      <c r="G299" s="29">
        <v>80189508</v>
      </c>
      <c r="H299" s="28"/>
      <c r="I299" s="29"/>
      <c r="J299" s="29"/>
      <c r="K299" s="29"/>
      <c r="L299" s="30"/>
      <c r="M299" s="27"/>
      <c r="N299" s="27"/>
      <c r="O299" s="27"/>
      <c r="P299" s="30" t="s">
        <v>1473</v>
      </c>
      <c r="Q299" s="31">
        <v>43789</v>
      </c>
      <c r="R299" s="31">
        <v>43789</v>
      </c>
      <c r="S299" s="31">
        <v>43850</v>
      </c>
      <c r="T299" s="29">
        <v>42</v>
      </c>
      <c r="U299" s="32">
        <v>4060000</v>
      </c>
      <c r="V299" s="27" t="s">
        <v>41</v>
      </c>
      <c r="W299" s="33">
        <v>1549</v>
      </c>
      <c r="X299" s="27" t="s">
        <v>42</v>
      </c>
      <c r="Y299" s="36" t="s">
        <v>90</v>
      </c>
      <c r="Z299" s="31">
        <v>43826</v>
      </c>
      <c r="AA299" s="36" t="s">
        <v>1474</v>
      </c>
      <c r="AB299" s="36" t="s">
        <v>1475</v>
      </c>
      <c r="AC299" s="34">
        <v>1933333</v>
      </c>
      <c r="AD299" s="26">
        <v>1</v>
      </c>
      <c r="AE299" s="31">
        <v>43826</v>
      </c>
      <c r="AF299" s="26">
        <v>20</v>
      </c>
      <c r="AG299" s="36">
        <f>AF299+T299</f>
        <v>62</v>
      </c>
      <c r="AH299" s="34">
        <f t="shared" si="10"/>
        <v>5993333</v>
      </c>
      <c r="AI299" s="27" t="s">
        <v>58</v>
      </c>
    </row>
    <row r="300" spans="1:35" ht="105" x14ac:dyDescent="0.25">
      <c r="A300" s="26" t="s">
        <v>1476</v>
      </c>
      <c r="B300" s="26" t="s">
        <v>1477</v>
      </c>
      <c r="C300" s="26" t="s">
        <v>1008</v>
      </c>
      <c r="D300" s="26" t="s">
        <v>1478</v>
      </c>
      <c r="E300" s="27" t="s">
        <v>1479</v>
      </c>
      <c r="F300" s="27" t="s">
        <v>38</v>
      </c>
      <c r="G300" s="29">
        <v>901345384</v>
      </c>
      <c r="H300" s="28"/>
      <c r="I300" s="29"/>
      <c r="J300" s="29"/>
      <c r="K300" s="29"/>
      <c r="L300" s="30"/>
      <c r="M300" s="27"/>
      <c r="N300" s="27"/>
      <c r="O300" s="27"/>
      <c r="P300" s="30" t="s">
        <v>1480</v>
      </c>
      <c r="Q300" s="31">
        <v>43819</v>
      </c>
      <c r="R300" s="31">
        <v>43853</v>
      </c>
      <c r="S300" s="31">
        <v>44065</v>
      </c>
      <c r="T300" s="29">
        <v>270</v>
      </c>
      <c r="U300" s="32">
        <v>245979985</v>
      </c>
      <c r="V300" s="27" t="s">
        <v>1481</v>
      </c>
      <c r="W300" s="33">
        <v>1544</v>
      </c>
      <c r="X300" s="27" t="s">
        <v>1482</v>
      </c>
      <c r="Y300" s="34"/>
      <c r="Z300" s="34"/>
      <c r="AA300" s="34"/>
      <c r="AB300" s="34"/>
      <c r="AC300" s="34"/>
      <c r="AD300" s="34"/>
      <c r="AE300" s="34"/>
      <c r="AF300" s="35"/>
      <c r="AG300" s="34"/>
      <c r="AH300" s="34">
        <f t="shared" si="10"/>
        <v>245979985</v>
      </c>
      <c r="AI300" s="27" t="s">
        <v>43</v>
      </c>
    </row>
    <row r="301" spans="1:35" ht="150" x14ac:dyDescent="0.25">
      <c r="A301" s="26" t="s">
        <v>1483</v>
      </c>
      <c r="B301" s="26" t="s">
        <v>1429</v>
      </c>
      <c r="C301" s="26" t="s">
        <v>46</v>
      </c>
      <c r="D301" s="26" t="s">
        <v>1484</v>
      </c>
      <c r="E301" s="27" t="s">
        <v>1485</v>
      </c>
      <c r="F301" s="27" t="s">
        <v>38</v>
      </c>
      <c r="G301" s="29">
        <v>830014292</v>
      </c>
      <c r="H301" s="28"/>
      <c r="I301" s="29"/>
      <c r="J301" s="29"/>
      <c r="K301" s="29"/>
      <c r="L301" s="30"/>
      <c r="M301" s="27"/>
      <c r="N301" s="27"/>
      <c r="O301" s="27"/>
      <c r="P301" s="30" t="s">
        <v>1486</v>
      </c>
      <c r="Q301" s="31">
        <v>43796</v>
      </c>
      <c r="R301" s="31">
        <v>43801</v>
      </c>
      <c r="S301" s="31">
        <v>43862</v>
      </c>
      <c r="T301" s="29">
        <v>60</v>
      </c>
      <c r="U301" s="32">
        <v>106250000</v>
      </c>
      <c r="V301" s="27" t="s">
        <v>41</v>
      </c>
      <c r="W301" s="33">
        <v>1549</v>
      </c>
      <c r="X301" s="27" t="s">
        <v>42</v>
      </c>
      <c r="Y301" s="34"/>
      <c r="Z301" s="34"/>
      <c r="AA301" s="34"/>
      <c r="AB301" s="34"/>
      <c r="AC301" s="34"/>
      <c r="AD301" s="34"/>
      <c r="AE301" s="31">
        <v>43861</v>
      </c>
      <c r="AF301" s="36" t="s">
        <v>1487</v>
      </c>
      <c r="AG301" s="36">
        <f>T301+AF301</f>
        <v>73</v>
      </c>
      <c r="AH301" s="34">
        <f t="shared" si="10"/>
        <v>106250000</v>
      </c>
      <c r="AI301" s="27" t="s">
        <v>58</v>
      </c>
    </row>
    <row r="302" spans="1:35" ht="135" x14ac:dyDescent="0.25">
      <c r="A302" s="26" t="s">
        <v>1488</v>
      </c>
      <c r="B302" s="26" t="s">
        <v>1429</v>
      </c>
      <c r="C302" s="26" t="s">
        <v>46</v>
      </c>
      <c r="D302" s="26" t="s">
        <v>1489</v>
      </c>
      <c r="E302" s="27" t="s">
        <v>1490</v>
      </c>
      <c r="F302" s="27" t="s">
        <v>38</v>
      </c>
      <c r="G302" s="29">
        <v>830089058</v>
      </c>
      <c r="H302" s="28"/>
      <c r="I302" s="29"/>
      <c r="J302" s="29"/>
      <c r="K302" s="29"/>
      <c r="L302" s="30"/>
      <c r="M302" s="27"/>
      <c r="N302" s="27"/>
      <c r="O302" s="27"/>
      <c r="P302" s="30" t="s">
        <v>1491</v>
      </c>
      <c r="Q302" s="31">
        <v>43803</v>
      </c>
      <c r="R302" s="31">
        <v>43852</v>
      </c>
      <c r="S302" s="31">
        <v>43972</v>
      </c>
      <c r="T302" s="29">
        <v>120</v>
      </c>
      <c r="U302" s="32">
        <v>146949832</v>
      </c>
      <c r="V302" s="27" t="s">
        <v>1139</v>
      </c>
      <c r="W302" s="33">
        <v>1550</v>
      </c>
      <c r="X302" s="27" t="s">
        <v>854</v>
      </c>
      <c r="Y302" s="34"/>
      <c r="Z302" s="34"/>
      <c r="AA302" s="34"/>
      <c r="AB302" s="34"/>
      <c r="AC302" s="34"/>
      <c r="AD302" s="34"/>
      <c r="AE302" s="34"/>
      <c r="AF302" s="35"/>
      <c r="AG302" s="34"/>
      <c r="AH302" s="34">
        <f t="shared" si="10"/>
        <v>146949832</v>
      </c>
      <c r="AI302" s="27" t="s">
        <v>43</v>
      </c>
    </row>
    <row r="303" spans="1:35" ht="90" x14ac:dyDescent="0.25">
      <c r="A303" s="26" t="s">
        <v>1492</v>
      </c>
      <c r="B303" s="26" t="s">
        <v>1493</v>
      </c>
      <c r="C303" s="26" t="s">
        <v>1494</v>
      </c>
      <c r="D303" s="26" t="s">
        <v>1495</v>
      </c>
      <c r="E303" s="27" t="s">
        <v>1496</v>
      </c>
      <c r="F303" s="27" t="s">
        <v>38</v>
      </c>
      <c r="G303" s="27">
        <v>901241865</v>
      </c>
      <c r="H303" s="28" t="s">
        <v>1497</v>
      </c>
      <c r="I303" s="27" t="s">
        <v>38</v>
      </c>
      <c r="J303" s="29" t="s">
        <v>1498</v>
      </c>
      <c r="K303" s="29" t="s">
        <v>1331</v>
      </c>
      <c r="L303" s="30"/>
      <c r="M303" s="27"/>
      <c r="N303" s="27"/>
      <c r="O303" s="27"/>
      <c r="P303" s="30" t="s">
        <v>1499</v>
      </c>
      <c r="Q303" s="31">
        <v>43803</v>
      </c>
      <c r="R303" s="40">
        <v>43843</v>
      </c>
      <c r="S303" s="31">
        <v>43963</v>
      </c>
      <c r="T303" s="29">
        <v>120</v>
      </c>
      <c r="U303" s="32">
        <v>2110000000</v>
      </c>
      <c r="V303" s="27" t="s">
        <v>1500</v>
      </c>
      <c r="W303" s="33">
        <v>1543</v>
      </c>
      <c r="X303" s="27" t="s">
        <v>1381</v>
      </c>
      <c r="Y303" s="34"/>
      <c r="Z303" s="34"/>
      <c r="AA303" s="34"/>
      <c r="AB303" s="34"/>
      <c r="AC303" s="34"/>
      <c r="AD303" s="34"/>
      <c r="AE303" s="34"/>
      <c r="AF303" s="35"/>
      <c r="AG303" s="34"/>
      <c r="AH303" s="34">
        <f t="shared" si="10"/>
        <v>2110000000</v>
      </c>
      <c r="AI303" s="27" t="s">
        <v>43</v>
      </c>
    </row>
    <row r="304" spans="1:35" ht="120" x14ac:dyDescent="0.25">
      <c r="A304" s="26" t="s">
        <v>1502</v>
      </c>
      <c r="B304" s="26" t="s">
        <v>849</v>
      </c>
      <c r="C304" s="26" t="s">
        <v>46</v>
      </c>
      <c r="D304" s="26" t="s">
        <v>1503</v>
      </c>
      <c r="E304" s="27" t="s">
        <v>1504</v>
      </c>
      <c r="F304" s="27" t="s">
        <v>38</v>
      </c>
      <c r="G304" s="29">
        <v>830110990</v>
      </c>
      <c r="H304" s="28"/>
      <c r="I304" s="29"/>
      <c r="J304" s="29"/>
      <c r="K304" s="29"/>
      <c r="L304" s="30"/>
      <c r="M304" s="27"/>
      <c r="N304" s="27"/>
      <c r="O304" s="27"/>
      <c r="P304" s="30" t="s">
        <v>1505</v>
      </c>
      <c r="Q304" s="31">
        <v>43811</v>
      </c>
      <c r="R304" s="31">
        <v>43817</v>
      </c>
      <c r="S304" s="31">
        <v>43847</v>
      </c>
      <c r="T304" s="29">
        <v>30</v>
      </c>
      <c r="U304" s="32">
        <v>16441710</v>
      </c>
      <c r="V304" s="27" t="s">
        <v>1139</v>
      </c>
      <c r="W304" s="33">
        <v>1550</v>
      </c>
      <c r="X304" s="27" t="s">
        <v>854</v>
      </c>
      <c r="Y304" s="34"/>
      <c r="Z304" s="34"/>
      <c r="AA304" s="34"/>
      <c r="AB304" s="34"/>
      <c r="AC304" s="34"/>
      <c r="AD304" s="34"/>
      <c r="AE304" s="34"/>
      <c r="AF304" s="35"/>
      <c r="AG304" s="34"/>
      <c r="AH304" s="34">
        <f t="shared" si="10"/>
        <v>16441710</v>
      </c>
      <c r="AI304" s="27" t="s">
        <v>58</v>
      </c>
    </row>
    <row r="305" spans="1:35" ht="180" x14ac:dyDescent="0.25">
      <c r="A305" s="26" t="s">
        <v>1506</v>
      </c>
      <c r="B305" s="26" t="s">
        <v>1141</v>
      </c>
      <c r="C305" s="26" t="s">
        <v>1142</v>
      </c>
      <c r="D305" s="26" t="s">
        <v>1507</v>
      </c>
      <c r="E305" s="27" t="s">
        <v>1508</v>
      </c>
      <c r="F305" s="27" t="s">
        <v>38</v>
      </c>
      <c r="G305" s="29">
        <v>900552715</v>
      </c>
      <c r="H305" s="28"/>
      <c r="I305" s="29"/>
      <c r="J305" s="29"/>
      <c r="K305" s="29"/>
      <c r="L305" s="30"/>
      <c r="M305" s="27"/>
      <c r="N305" s="27"/>
      <c r="O305" s="27"/>
      <c r="P305" s="30" t="s">
        <v>1509</v>
      </c>
      <c r="Q305" s="31">
        <v>43809</v>
      </c>
      <c r="R305" s="31">
        <v>43850</v>
      </c>
      <c r="S305" s="31">
        <v>43970</v>
      </c>
      <c r="T305" s="29">
        <v>120</v>
      </c>
      <c r="U305" s="32">
        <v>299982617</v>
      </c>
      <c r="V305" s="27" t="s">
        <v>1510</v>
      </c>
      <c r="W305" s="33">
        <v>1535</v>
      </c>
      <c r="X305" s="27" t="s">
        <v>1511</v>
      </c>
      <c r="Y305" s="34"/>
      <c r="Z305" s="34"/>
      <c r="AA305" s="34"/>
      <c r="AB305" s="34"/>
      <c r="AC305" s="34"/>
      <c r="AD305" s="34"/>
      <c r="AE305" s="34"/>
      <c r="AF305" s="35"/>
      <c r="AG305" s="34"/>
      <c r="AH305" s="34">
        <f t="shared" si="10"/>
        <v>299982617</v>
      </c>
      <c r="AI305" s="27" t="s">
        <v>43</v>
      </c>
    </row>
    <row r="306" spans="1:35" ht="150" x14ac:dyDescent="0.25">
      <c r="A306" s="26" t="s">
        <v>1512</v>
      </c>
      <c r="B306" s="26" t="s">
        <v>1141</v>
      </c>
      <c r="C306" s="26" t="s">
        <v>1142</v>
      </c>
      <c r="D306" s="26" t="s">
        <v>1513</v>
      </c>
      <c r="E306" s="27" t="s">
        <v>1514</v>
      </c>
      <c r="F306" s="27" t="s">
        <v>38</v>
      </c>
      <c r="G306" s="29">
        <v>9002477984</v>
      </c>
      <c r="H306" s="28"/>
      <c r="I306" s="29"/>
      <c r="J306" s="29"/>
      <c r="K306" s="29"/>
      <c r="L306" s="30"/>
      <c r="M306" s="27"/>
      <c r="N306" s="27"/>
      <c r="O306" s="27"/>
      <c r="P306" s="30" t="s">
        <v>1515</v>
      </c>
      <c r="Q306" s="31">
        <v>43815</v>
      </c>
      <c r="R306" s="31">
        <v>43847</v>
      </c>
      <c r="S306" s="31">
        <v>43937</v>
      </c>
      <c r="T306" s="29">
        <v>90</v>
      </c>
      <c r="U306" s="32">
        <v>59999778</v>
      </c>
      <c r="V306" s="27" t="s">
        <v>1516</v>
      </c>
      <c r="W306" s="33">
        <v>1540</v>
      </c>
      <c r="X306" s="27" t="s">
        <v>1464</v>
      </c>
      <c r="Y306" s="34"/>
      <c r="Z306" s="34"/>
      <c r="AA306" s="34"/>
      <c r="AB306" s="34"/>
      <c r="AC306" s="34"/>
      <c r="AD306" s="34"/>
      <c r="AE306" s="34"/>
      <c r="AF306" s="35"/>
      <c r="AG306" s="34"/>
      <c r="AH306" s="34">
        <f t="shared" si="10"/>
        <v>59999778</v>
      </c>
      <c r="AI306" s="27" t="s">
        <v>43</v>
      </c>
    </row>
    <row r="307" spans="1:35" ht="75" x14ac:dyDescent="0.25">
      <c r="A307" s="26" t="s">
        <v>1517</v>
      </c>
      <c r="B307" s="26" t="s">
        <v>1518</v>
      </c>
      <c r="C307" s="26" t="s">
        <v>46</v>
      </c>
      <c r="D307" s="26" t="s">
        <v>1519</v>
      </c>
      <c r="E307" s="27" t="s">
        <v>1520</v>
      </c>
      <c r="F307" s="27" t="s">
        <v>38</v>
      </c>
      <c r="G307" s="29">
        <v>8300536695</v>
      </c>
      <c r="H307" s="28"/>
      <c r="I307" s="29"/>
      <c r="J307" s="29"/>
      <c r="K307" s="29"/>
      <c r="L307" s="30"/>
      <c r="M307" s="27"/>
      <c r="N307" s="27"/>
      <c r="O307" s="27"/>
      <c r="P307" s="30" t="s">
        <v>1521</v>
      </c>
      <c r="Q307" s="31">
        <v>43816</v>
      </c>
      <c r="R307" s="31">
        <v>43822</v>
      </c>
      <c r="S307" s="31">
        <v>44187</v>
      </c>
      <c r="T307" s="29">
        <v>365</v>
      </c>
      <c r="U307" s="32">
        <v>46429440</v>
      </c>
      <c r="V307" s="27" t="s">
        <v>1522</v>
      </c>
      <c r="W307" s="33" t="s">
        <v>1399</v>
      </c>
      <c r="X307" s="27" t="s">
        <v>1523</v>
      </c>
      <c r="Y307" s="34"/>
      <c r="Z307" s="34"/>
      <c r="AA307" s="34"/>
      <c r="AB307" s="34"/>
      <c r="AC307" s="34"/>
      <c r="AD307" s="34"/>
      <c r="AE307" s="34"/>
      <c r="AF307" s="35"/>
      <c r="AG307" s="34"/>
      <c r="AH307" s="34">
        <f t="shared" si="10"/>
        <v>46429440</v>
      </c>
      <c r="AI307" s="27" t="s">
        <v>43</v>
      </c>
    </row>
    <row r="308" spans="1:35" ht="60" x14ac:dyDescent="0.25">
      <c r="A308" s="26" t="s">
        <v>1524</v>
      </c>
      <c r="B308" s="26" t="s">
        <v>1518</v>
      </c>
      <c r="C308" s="26" t="s">
        <v>46</v>
      </c>
      <c r="D308" s="26" t="s">
        <v>1525</v>
      </c>
      <c r="E308" s="27" t="s">
        <v>1526</v>
      </c>
      <c r="F308" s="27" t="s">
        <v>38</v>
      </c>
      <c r="G308" s="29">
        <v>830095614</v>
      </c>
      <c r="H308" s="28"/>
      <c r="I308" s="29"/>
      <c r="J308" s="29"/>
      <c r="K308" s="29"/>
      <c r="L308" s="30"/>
      <c r="M308" s="27"/>
      <c r="N308" s="27"/>
      <c r="O308" s="27"/>
      <c r="P308" s="30" t="s">
        <v>1527</v>
      </c>
      <c r="Q308" s="31">
        <v>43817</v>
      </c>
      <c r="R308" s="31">
        <v>43819</v>
      </c>
      <c r="S308" s="31">
        <v>43849</v>
      </c>
      <c r="T308" s="29">
        <v>30</v>
      </c>
      <c r="U308" s="32">
        <v>191611421</v>
      </c>
      <c r="V308" s="27" t="s">
        <v>1516</v>
      </c>
      <c r="W308" s="33">
        <v>1540</v>
      </c>
      <c r="X308" s="27" t="s">
        <v>1464</v>
      </c>
      <c r="Y308" s="34"/>
      <c r="Z308" s="34"/>
      <c r="AA308" s="34"/>
      <c r="AB308" s="34"/>
      <c r="AC308" s="34"/>
      <c r="AD308" s="34"/>
      <c r="AE308" s="34"/>
      <c r="AF308" s="35"/>
      <c r="AG308" s="34"/>
      <c r="AH308" s="34">
        <f t="shared" si="10"/>
        <v>191611421</v>
      </c>
      <c r="AI308" s="27" t="s">
        <v>58</v>
      </c>
    </row>
    <row r="309" spans="1:35" ht="150" x14ac:dyDescent="0.25">
      <c r="A309" s="26" t="s">
        <v>1528</v>
      </c>
      <c r="B309" s="26" t="s">
        <v>1007</v>
      </c>
      <c r="C309" s="26" t="s">
        <v>1008</v>
      </c>
      <c r="D309" s="26" t="s">
        <v>1529</v>
      </c>
      <c r="E309" s="27" t="s">
        <v>1501</v>
      </c>
      <c r="F309" s="27" t="s">
        <v>78</v>
      </c>
      <c r="G309" s="29">
        <v>209390</v>
      </c>
      <c r="H309" s="28"/>
      <c r="I309" s="29"/>
      <c r="J309" s="29"/>
      <c r="K309" s="29"/>
      <c r="L309" s="30"/>
      <c r="M309" s="27"/>
      <c r="N309" s="27"/>
      <c r="O309" s="27"/>
      <c r="P309" s="30" t="s">
        <v>1530</v>
      </c>
      <c r="Q309" s="31">
        <v>43818</v>
      </c>
      <c r="R309" s="40">
        <v>43843</v>
      </c>
      <c r="S309" s="31">
        <v>43963</v>
      </c>
      <c r="T309" s="29">
        <v>120</v>
      </c>
      <c r="U309" s="32">
        <v>219312954</v>
      </c>
      <c r="V309" s="27" t="s">
        <v>1380</v>
      </c>
      <c r="W309" s="33">
        <v>1543</v>
      </c>
      <c r="X309" s="27" t="s">
        <v>1381</v>
      </c>
      <c r="Y309" s="34"/>
      <c r="Z309" s="34"/>
      <c r="AA309" s="34"/>
      <c r="AB309" s="34"/>
      <c r="AC309" s="34"/>
      <c r="AD309" s="34"/>
      <c r="AE309" s="34"/>
      <c r="AF309" s="35"/>
      <c r="AG309" s="34"/>
      <c r="AH309" s="34">
        <f t="shared" si="10"/>
        <v>219312954</v>
      </c>
      <c r="AI309" s="27" t="s">
        <v>43</v>
      </c>
    </row>
    <row r="310" spans="1:35" ht="90" x14ac:dyDescent="0.25">
      <c r="A310" s="26" t="s">
        <v>1531</v>
      </c>
      <c r="B310" s="26" t="s">
        <v>849</v>
      </c>
      <c r="C310" s="26" t="s">
        <v>46</v>
      </c>
      <c r="D310" s="26" t="s">
        <v>1532</v>
      </c>
      <c r="E310" s="27" t="s">
        <v>1533</v>
      </c>
      <c r="F310" s="27" t="s">
        <v>38</v>
      </c>
      <c r="G310" s="29">
        <v>830137679</v>
      </c>
      <c r="H310" s="28"/>
      <c r="I310" s="29"/>
      <c r="J310" s="29"/>
      <c r="K310" s="29"/>
      <c r="L310" s="30"/>
      <c r="M310" s="27"/>
      <c r="N310" s="27"/>
      <c r="O310" s="27"/>
      <c r="P310" s="30" t="s">
        <v>1534</v>
      </c>
      <c r="Q310" s="31">
        <v>43819</v>
      </c>
      <c r="R310" s="31">
        <v>43819</v>
      </c>
      <c r="S310" s="31">
        <v>43849</v>
      </c>
      <c r="T310" s="29">
        <v>30</v>
      </c>
      <c r="U310" s="32">
        <v>16000000</v>
      </c>
      <c r="V310" s="27" t="s">
        <v>1139</v>
      </c>
      <c r="W310" s="33">
        <v>1550</v>
      </c>
      <c r="X310" s="27" t="s">
        <v>854</v>
      </c>
      <c r="Y310" s="34"/>
      <c r="Z310" s="34"/>
      <c r="AA310" s="34"/>
      <c r="AB310" s="34"/>
      <c r="AC310" s="34"/>
      <c r="AD310" s="34"/>
      <c r="AE310" s="34"/>
      <c r="AF310" s="35"/>
      <c r="AG310" s="34"/>
      <c r="AH310" s="34">
        <f t="shared" si="10"/>
        <v>16000000</v>
      </c>
      <c r="AI310" s="27" t="s">
        <v>58</v>
      </c>
    </row>
    <row r="311" spans="1:35" ht="60" x14ac:dyDescent="0.25">
      <c r="A311" s="26" t="s">
        <v>1535</v>
      </c>
      <c r="B311" s="26" t="s">
        <v>1141</v>
      </c>
      <c r="C311" s="26" t="s">
        <v>1308</v>
      </c>
      <c r="D311" s="26" t="s">
        <v>1536</v>
      </c>
      <c r="E311" s="27" t="s">
        <v>1537</v>
      </c>
      <c r="F311" s="27" t="s">
        <v>38</v>
      </c>
      <c r="G311" s="29">
        <v>830027337</v>
      </c>
      <c r="H311" s="28"/>
      <c r="I311" s="29"/>
      <c r="J311" s="29"/>
      <c r="K311" s="29"/>
      <c r="L311" s="30"/>
      <c r="M311" s="27"/>
      <c r="N311" s="27"/>
      <c r="O311" s="27"/>
      <c r="P311" s="30" t="s">
        <v>1538</v>
      </c>
      <c r="Q311" s="31">
        <v>43818</v>
      </c>
      <c r="R311" s="31">
        <v>43857</v>
      </c>
      <c r="S311" s="31">
        <v>43947</v>
      </c>
      <c r="T311" s="29">
        <v>90</v>
      </c>
      <c r="U311" s="32">
        <v>25947370</v>
      </c>
      <c r="V311" s="27" t="s">
        <v>1539</v>
      </c>
      <c r="W311" s="33">
        <v>1549</v>
      </c>
      <c r="X311" s="27" t="s">
        <v>1001</v>
      </c>
      <c r="Y311" s="34"/>
      <c r="Z311" s="34"/>
      <c r="AA311" s="34"/>
      <c r="AB311" s="34"/>
      <c r="AC311" s="34"/>
      <c r="AD311" s="34"/>
      <c r="AE311" s="34"/>
      <c r="AF311" s="35"/>
      <c r="AG311" s="34"/>
      <c r="AH311" s="34">
        <f t="shared" si="10"/>
        <v>25947370</v>
      </c>
      <c r="AI311" s="27" t="s">
        <v>43</v>
      </c>
    </row>
    <row r="312" spans="1:35" ht="165" x14ac:dyDescent="0.25">
      <c r="A312" s="26" t="s">
        <v>1540</v>
      </c>
      <c r="B312" s="26" t="s">
        <v>45</v>
      </c>
      <c r="C312" s="26" t="s">
        <v>1147</v>
      </c>
      <c r="D312" s="26">
        <v>0</v>
      </c>
      <c r="E312" s="27" t="s">
        <v>1541</v>
      </c>
      <c r="F312" s="27" t="s">
        <v>38</v>
      </c>
      <c r="G312" s="29">
        <v>830115930</v>
      </c>
      <c r="H312" s="28"/>
      <c r="I312" s="29"/>
      <c r="J312" s="29"/>
      <c r="K312" s="29"/>
      <c r="L312" s="30"/>
      <c r="M312" s="27"/>
      <c r="N312" s="27"/>
      <c r="O312" s="27"/>
      <c r="P312" s="30" t="s">
        <v>1542</v>
      </c>
      <c r="Q312" s="31">
        <v>43818</v>
      </c>
      <c r="R312" s="31">
        <v>43818</v>
      </c>
      <c r="S312" s="31">
        <v>44913</v>
      </c>
      <c r="T312" s="29">
        <v>1080</v>
      </c>
      <c r="U312" s="32">
        <v>0</v>
      </c>
      <c r="V312" s="27">
        <v>0</v>
      </c>
      <c r="W312" s="33">
        <v>0</v>
      </c>
      <c r="X312" s="27" t="s">
        <v>807</v>
      </c>
      <c r="Y312" s="34"/>
      <c r="Z312" s="34"/>
      <c r="AA312" s="34"/>
      <c r="AB312" s="34"/>
      <c r="AC312" s="34"/>
      <c r="AD312" s="34"/>
      <c r="AE312" s="34"/>
      <c r="AF312" s="35"/>
      <c r="AG312" s="34"/>
      <c r="AH312" s="34">
        <f t="shared" si="10"/>
        <v>0</v>
      </c>
      <c r="AI312" s="27" t="s">
        <v>43</v>
      </c>
    </row>
    <row r="313" spans="1:35" ht="105" x14ac:dyDescent="0.25">
      <c r="A313" s="26" t="s">
        <v>1543</v>
      </c>
      <c r="B313" s="26" t="s">
        <v>45</v>
      </c>
      <c r="C313" s="26" t="s">
        <v>356</v>
      </c>
      <c r="D313" s="26" t="s">
        <v>1544</v>
      </c>
      <c r="E313" s="27" t="s">
        <v>1545</v>
      </c>
      <c r="F313" s="27" t="s">
        <v>38</v>
      </c>
      <c r="G313" s="29">
        <v>899999036</v>
      </c>
      <c r="H313" s="28"/>
      <c r="I313" s="29"/>
      <c r="J313" s="29"/>
      <c r="K313" s="29"/>
      <c r="L313" s="30"/>
      <c r="M313" s="27"/>
      <c r="N313" s="27"/>
      <c r="O313" s="27"/>
      <c r="P313" s="30" t="s">
        <v>1546</v>
      </c>
      <c r="Q313" s="31">
        <v>43825</v>
      </c>
      <c r="R313" s="31">
        <v>43847</v>
      </c>
      <c r="S313" s="31">
        <v>44212</v>
      </c>
      <c r="T313" s="29">
        <v>360</v>
      </c>
      <c r="U313" s="32">
        <v>1098153900</v>
      </c>
      <c r="V313" s="27" t="s">
        <v>1139</v>
      </c>
      <c r="W313" s="33">
        <v>1550</v>
      </c>
      <c r="X313" s="27" t="s">
        <v>854</v>
      </c>
      <c r="Y313" s="34"/>
      <c r="Z313" s="34"/>
      <c r="AA313" s="34"/>
      <c r="AB313" s="34"/>
      <c r="AC313" s="34"/>
      <c r="AD313" s="34"/>
      <c r="AE313" s="34"/>
      <c r="AF313" s="35"/>
      <c r="AG313" s="34"/>
      <c r="AH313" s="34">
        <f t="shared" si="10"/>
        <v>1098153900</v>
      </c>
      <c r="AI313" s="27" t="s">
        <v>43</v>
      </c>
    </row>
    <row r="314" spans="1:35" ht="165" x14ac:dyDescent="0.25">
      <c r="A314" s="26" t="s">
        <v>1547</v>
      </c>
      <c r="B314" s="26" t="s">
        <v>45</v>
      </c>
      <c r="C314" s="26" t="s">
        <v>1147</v>
      </c>
      <c r="D314" s="26">
        <v>0</v>
      </c>
      <c r="E314" s="27" t="s">
        <v>1548</v>
      </c>
      <c r="F314" s="27" t="s">
        <v>38</v>
      </c>
      <c r="G314" s="29">
        <v>830059185</v>
      </c>
      <c r="H314" s="28"/>
      <c r="I314" s="29"/>
      <c r="J314" s="29"/>
      <c r="K314" s="29"/>
      <c r="L314" s="30"/>
      <c r="M314" s="27"/>
      <c r="N314" s="27"/>
      <c r="O314" s="27"/>
      <c r="P314" s="30" t="s">
        <v>1542</v>
      </c>
      <c r="Q314" s="31">
        <v>43811</v>
      </c>
      <c r="R314" s="31">
        <v>43811</v>
      </c>
      <c r="S314" s="31">
        <v>44906</v>
      </c>
      <c r="T314" s="29">
        <v>1095</v>
      </c>
      <c r="U314" s="32">
        <v>0</v>
      </c>
      <c r="V314" s="27">
        <v>0</v>
      </c>
      <c r="W314" s="33">
        <v>0</v>
      </c>
      <c r="X314" s="27" t="s">
        <v>807</v>
      </c>
      <c r="Y314" s="34"/>
      <c r="Z314" s="34"/>
      <c r="AA314" s="34"/>
      <c r="AB314" s="34"/>
      <c r="AC314" s="34"/>
      <c r="AD314" s="34"/>
      <c r="AE314" s="34"/>
      <c r="AF314" s="35"/>
      <c r="AG314" s="34"/>
      <c r="AH314" s="34">
        <f t="shared" si="10"/>
        <v>0</v>
      </c>
      <c r="AI314" s="27" t="s">
        <v>43</v>
      </c>
    </row>
    <row r="315" spans="1:35" ht="165" x14ac:dyDescent="0.25">
      <c r="A315" s="26" t="s">
        <v>1549</v>
      </c>
      <c r="B315" s="26" t="s">
        <v>1007</v>
      </c>
      <c r="C315" s="26" t="s">
        <v>1008</v>
      </c>
      <c r="D315" s="26" t="s">
        <v>1550</v>
      </c>
      <c r="E315" s="27" t="s">
        <v>1551</v>
      </c>
      <c r="F315" s="27" t="s">
        <v>38</v>
      </c>
      <c r="G315" s="29">
        <v>900107376</v>
      </c>
      <c r="H315" s="28"/>
      <c r="I315" s="29"/>
      <c r="J315" s="29"/>
      <c r="K315" s="29"/>
      <c r="L315" s="30"/>
      <c r="M315" s="27"/>
      <c r="N315" s="27"/>
      <c r="O315" s="27"/>
      <c r="P315" s="30" t="s">
        <v>1552</v>
      </c>
      <c r="Q315" s="31">
        <v>43826</v>
      </c>
      <c r="R315" s="31">
        <v>43853</v>
      </c>
      <c r="S315" s="31">
        <v>44126</v>
      </c>
      <c r="T315" s="29">
        <v>270</v>
      </c>
      <c r="U315" s="32">
        <v>1648309220</v>
      </c>
      <c r="V315" s="27" t="s">
        <v>333</v>
      </c>
      <c r="W315" s="33">
        <v>1544</v>
      </c>
      <c r="X315" s="27" t="s">
        <v>64</v>
      </c>
      <c r="Y315" s="34"/>
      <c r="Z315" s="34"/>
      <c r="AA315" s="34"/>
      <c r="AB315" s="34"/>
      <c r="AC315" s="34"/>
      <c r="AD315" s="34"/>
      <c r="AE315" s="34"/>
      <c r="AF315" s="35"/>
      <c r="AG315" s="34"/>
      <c r="AH315" s="34">
        <f t="shared" si="10"/>
        <v>1648309220</v>
      </c>
      <c r="AI315" s="27" t="s">
        <v>43</v>
      </c>
    </row>
    <row r="316" spans="1:35" ht="60" x14ac:dyDescent="0.25">
      <c r="A316" s="26" t="s">
        <v>1553</v>
      </c>
      <c r="B316" s="26" t="s">
        <v>1493</v>
      </c>
      <c r="C316" s="26" t="s">
        <v>1494</v>
      </c>
      <c r="D316" s="26" t="s">
        <v>1554</v>
      </c>
      <c r="E316" s="27" t="s">
        <v>1555</v>
      </c>
      <c r="F316" s="27" t="s">
        <v>38</v>
      </c>
      <c r="G316" s="29">
        <v>901351603</v>
      </c>
      <c r="H316" s="28" t="s">
        <v>1556</v>
      </c>
      <c r="I316" s="27" t="s">
        <v>38</v>
      </c>
      <c r="J316" s="29" t="s">
        <v>1557</v>
      </c>
      <c r="K316" s="29" t="s">
        <v>1331</v>
      </c>
      <c r="L316" s="30"/>
      <c r="M316" s="27"/>
      <c r="N316" s="27"/>
      <c r="O316" s="27"/>
      <c r="P316" s="30" t="s">
        <v>1558</v>
      </c>
      <c r="Q316" s="31">
        <v>43829</v>
      </c>
      <c r="R316" s="31">
        <v>43853</v>
      </c>
      <c r="S316" s="31">
        <v>44126</v>
      </c>
      <c r="T316" s="29">
        <v>270</v>
      </c>
      <c r="U316" s="32">
        <v>18582132280</v>
      </c>
      <c r="V316" s="27" t="s">
        <v>333</v>
      </c>
      <c r="W316" s="33">
        <v>1544</v>
      </c>
      <c r="X316" s="27" t="s">
        <v>64</v>
      </c>
      <c r="Y316" s="34"/>
      <c r="Z316" s="34"/>
      <c r="AA316" s="34"/>
      <c r="AB316" s="34"/>
      <c r="AC316" s="34"/>
      <c r="AD316" s="34"/>
      <c r="AE316" s="34"/>
      <c r="AF316" s="35"/>
      <c r="AG316" s="34"/>
      <c r="AH316" s="34">
        <f t="shared" si="10"/>
        <v>18582132280</v>
      </c>
      <c r="AI316" s="27" t="s">
        <v>43</v>
      </c>
    </row>
    <row r="317" spans="1:35" ht="105" x14ac:dyDescent="0.25">
      <c r="A317" s="26" t="s">
        <v>1559</v>
      </c>
      <c r="B317" s="26" t="s">
        <v>1493</v>
      </c>
      <c r="C317" s="26" t="s">
        <v>46</v>
      </c>
      <c r="D317" s="26" t="s">
        <v>1560</v>
      </c>
      <c r="E317" s="27" t="s">
        <v>1561</v>
      </c>
      <c r="F317" s="27" t="s">
        <v>38</v>
      </c>
      <c r="G317" s="29">
        <v>830133329</v>
      </c>
      <c r="H317" s="28"/>
      <c r="I317" s="29"/>
      <c r="J317" s="29"/>
      <c r="K317" s="29"/>
      <c r="L317" s="30"/>
      <c r="M317" s="27"/>
      <c r="N317" s="27"/>
      <c r="O317" s="27"/>
      <c r="P317" s="30" t="s">
        <v>1562</v>
      </c>
      <c r="Q317" s="31">
        <v>43825</v>
      </c>
      <c r="R317" s="27" t="s">
        <v>1563</v>
      </c>
      <c r="S317" s="31"/>
      <c r="T317" s="29">
        <v>210</v>
      </c>
      <c r="U317" s="32">
        <v>512429468</v>
      </c>
      <c r="V317" s="27" t="s">
        <v>1463</v>
      </c>
      <c r="W317" s="33">
        <v>1540</v>
      </c>
      <c r="X317" s="27" t="s">
        <v>1464</v>
      </c>
      <c r="Y317" s="34"/>
      <c r="Z317" s="34"/>
      <c r="AA317" s="34"/>
      <c r="AB317" s="34"/>
      <c r="AC317" s="34"/>
      <c r="AD317" s="34"/>
      <c r="AE317" s="34"/>
      <c r="AF317" s="35"/>
      <c r="AG317" s="34"/>
      <c r="AH317" s="34">
        <f t="shared" si="10"/>
        <v>512429468</v>
      </c>
      <c r="AI317" s="27" t="s">
        <v>1563</v>
      </c>
    </row>
    <row r="318" spans="1:35" ht="120" x14ac:dyDescent="0.25">
      <c r="A318" s="26" t="s">
        <v>1564</v>
      </c>
      <c r="B318" s="26" t="s">
        <v>1493</v>
      </c>
      <c r="C318" s="26" t="s">
        <v>46</v>
      </c>
      <c r="D318" s="26" t="s">
        <v>1565</v>
      </c>
      <c r="E318" s="27" t="s">
        <v>1526</v>
      </c>
      <c r="F318" s="27" t="s">
        <v>38</v>
      </c>
      <c r="G318" s="29">
        <v>830095614</v>
      </c>
      <c r="H318" s="28"/>
      <c r="I318" s="29"/>
      <c r="J318" s="29"/>
      <c r="K318" s="29"/>
      <c r="L318" s="30"/>
      <c r="M318" s="27"/>
      <c r="N318" s="27"/>
      <c r="O318" s="27"/>
      <c r="P318" s="30" t="s">
        <v>1566</v>
      </c>
      <c r="Q318" s="31">
        <v>43825</v>
      </c>
      <c r="R318" s="27" t="s">
        <v>1563</v>
      </c>
      <c r="S318" s="31"/>
      <c r="T318" s="29">
        <v>180</v>
      </c>
      <c r="U318" s="32">
        <v>641799600</v>
      </c>
      <c r="V318" s="27" t="s">
        <v>1463</v>
      </c>
      <c r="W318" s="33">
        <v>1540</v>
      </c>
      <c r="X318" s="27" t="s">
        <v>1464</v>
      </c>
      <c r="Y318" s="34"/>
      <c r="Z318" s="34"/>
      <c r="AA318" s="34"/>
      <c r="AB318" s="34"/>
      <c r="AC318" s="34"/>
      <c r="AD318" s="34"/>
      <c r="AE318" s="34"/>
      <c r="AF318" s="35"/>
      <c r="AG318" s="34"/>
      <c r="AH318" s="34">
        <f t="shared" si="10"/>
        <v>641799600</v>
      </c>
      <c r="AI318" s="27" t="s">
        <v>1563</v>
      </c>
    </row>
    <row r="319" spans="1:35" ht="75" x14ac:dyDescent="0.25">
      <c r="A319" s="26" t="s">
        <v>1567</v>
      </c>
      <c r="B319" s="26" t="s">
        <v>1317</v>
      </c>
      <c r="C319" s="26" t="s">
        <v>46</v>
      </c>
      <c r="D319" s="26" t="s">
        <v>1568</v>
      </c>
      <c r="E319" s="27" t="s">
        <v>1569</v>
      </c>
      <c r="F319" s="27" t="s">
        <v>38</v>
      </c>
      <c r="G319" s="29">
        <v>900216251</v>
      </c>
      <c r="H319" s="28"/>
      <c r="I319" s="29"/>
      <c r="J319" s="29"/>
      <c r="K319" s="29"/>
      <c r="L319" s="30"/>
      <c r="M319" s="27"/>
      <c r="N319" s="27"/>
      <c r="O319" s="27"/>
      <c r="P319" s="30" t="s">
        <v>1570</v>
      </c>
      <c r="Q319" s="31">
        <v>43825</v>
      </c>
      <c r="R319" s="27" t="s">
        <v>1563</v>
      </c>
      <c r="S319" s="31"/>
      <c r="T319" s="29">
        <v>180</v>
      </c>
      <c r="U319" s="32">
        <v>348091385</v>
      </c>
      <c r="V319" s="27" t="s">
        <v>1463</v>
      </c>
      <c r="W319" s="33">
        <v>1540</v>
      </c>
      <c r="X319" s="27" t="s">
        <v>1464</v>
      </c>
      <c r="Y319" s="34"/>
      <c r="Z319" s="34"/>
      <c r="AA319" s="34"/>
      <c r="AB319" s="34"/>
      <c r="AC319" s="34"/>
      <c r="AD319" s="34"/>
      <c r="AE319" s="34"/>
      <c r="AF319" s="35"/>
      <c r="AG319" s="34"/>
      <c r="AH319" s="34">
        <f t="shared" si="10"/>
        <v>348091385</v>
      </c>
      <c r="AI319" s="27" t="s">
        <v>1563</v>
      </c>
    </row>
    <row r="320" spans="1:35" ht="105" x14ac:dyDescent="0.25">
      <c r="A320" s="26" t="s">
        <v>1571</v>
      </c>
      <c r="B320" s="26" t="s">
        <v>1317</v>
      </c>
      <c r="C320" s="26" t="s">
        <v>46</v>
      </c>
      <c r="D320" s="26" t="s">
        <v>1572</v>
      </c>
      <c r="E320" s="27" t="s">
        <v>1573</v>
      </c>
      <c r="F320" s="27" t="s">
        <v>78</v>
      </c>
      <c r="G320" s="29">
        <v>79378411</v>
      </c>
      <c r="H320" s="28"/>
      <c r="I320" s="29"/>
      <c r="J320" s="29"/>
      <c r="K320" s="29"/>
      <c r="L320" s="30"/>
      <c r="M320" s="27"/>
      <c r="N320" s="27"/>
      <c r="O320" s="27"/>
      <c r="P320" s="30" t="s">
        <v>1574</v>
      </c>
      <c r="Q320" s="31">
        <v>43825</v>
      </c>
      <c r="R320" s="31">
        <v>43850</v>
      </c>
      <c r="S320" s="31">
        <v>44123</v>
      </c>
      <c r="T320" s="29">
        <v>270</v>
      </c>
      <c r="U320" s="32">
        <v>39120000</v>
      </c>
      <c r="V320" s="27" t="s">
        <v>1575</v>
      </c>
      <c r="W320" s="33">
        <v>0</v>
      </c>
      <c r="X320" s="27" t="s">
        <v>1576</v>
      </c>
      <c r="Y320" s="34"/>
      <c r="Z320" s="34"/>
      <c r="AA320" s="34"/>
      <c r="AB320" s="34"/>
      <c r="AC320" s="34"/>
      <c r="AD320" s="34"/>
      <c r="AE320" s="34"/>
      <c r="AF320" s="35"/>
      <c r="AG320" s="34"/>
      <c r="AH320" s="34">
        <f t="shared" si="10"/>
        <v>39120000</v>
      </c>
      <c r="AI320" s="27" t="s">
        <v>43</v>
      </c>
    </row>
    <row r="321" spans="1:35" ht="120" x14ac:dyDescent="0.25">
      <c r="A321" s="26" t="s">
        <v>1577</v>
      </c>
      <c r="B321" s="26" t="s">
        <v>1317</v>
      </c>
      <c r="C321" s="26" t="s">
        <v>46</v>
      </c>
      <c r="D321" s="26" t="s">
        <v>1578</v>
      </c>
      <c r="E321" s="27" t="s">
        <v>1579</v>
      </c>
      <c r="F321" s="27" t="s">
        <v>38</v>
      </c>
      <c r="G321" s="29">
        <v>900359095</v>
      </c>
      <c r="H321" s="28"/>
      <c r="I321" s="29"/>
      <c r="J321" s="29"/>
      <c r="K321" s="29"/>
      <c r="L321" s="30"/>
      <c r="M321" s="27"/>
      <c r="N321" s="27"/>
      <c r="O321" s="27"/>
      <c r="P321" s="30" t="s">
        <v>1580</v>
      </c>
      <c r="Q321" s="31">
        <v>43825</v>
      </c>
      <c r="R321" s="31">
        <v>43850</v>
      </c>
      <c r="S321" s="31">
        <v>44031</v>
      </c>
      <c r="T321" s="29">
        <v>180</v>
      </c>
      <c r="U321" s="32">
        <v>205134075</v>
      </c>
      <c r="V321" s="27" t="s">
        <v>1581</v>
      </c>
      <c r="W321" s="33">
        <v>1548</v>
      </c>
      <c r="X321" s="27" t="s">
        <v>1582</v>
      </c>
      <c r="Y321" s="34"/>
      <c r="Z321" s="34"/>
      <c r="AA321" s="34"/>
      <c r="AB321" s="34"/>
      <c r="AC321" s="34"/>
      <c r="AD321" s="34"/>
      <c r="AE321" s="34"/>
      <c r="AF321" s="35"/>
      <c r="AG321" s="34"/>
      <c r="AH321" s="34">
        <f t="shared" si="10"/>
        <v>205134075</v>
      </c>
      <c r="AI321" s="27" t="s">
        <v>43</v>
      </c>
    </row>
    <row r="322" spans="1:35" ht="75" x14ac:dyDescent="0.25">
      <c r="A322" s="26" t="s">
        <v>1583</v>
      </c>
      <c r="B322" s="26" t="s">
        <v>1317</v>
      </c>
      <c r="C322" s="26" t="s">
        <v>46</v>
      </c>
      <c r="D322" s="26" t="s">
        <v>1584</v>
      </c>
      <c r="E322" s="27" t="s">
        <v>1585</v>
      </c>
      <c r="F322" s="27" t="s">
        <v>38</v>
      </c>
      <c r="G322" s="27">
        <v>901039835</v>
      </c>
      <c r="H322" s="28"/>
      <c r="I322" s="29"/>
      <c r="J322" s="29"/>
      <c r="K322" s="29"/>
      <c r="L322" s="30"/>
      <c r="M322" s="27"/>
      <c r="N322" s="27"/>
      <c r="O322" s="27"/>
      <c r="P322" s="30" t="s">
        <v>1586</v>
      </c>
      <c r="Q322" s="31">
        <v>43826</v>
      </c>
      <c r="R322" s="31">
        <v>43850</v>
      </c>
      <c r="S322" s="31">
        <v>44001</v>
      </c>
      <c r="T322" s="29">
        <v>150</v>
      </c>
      <c r="U322" s="32">
        <v>189379390</v>
      </c>
      <c r="V322" s="27" t="s">
        <v>1587</v>
      </c>
      <c r="W322" s="33">
        <v>1547</v>
      </c>
      <c r="X322" s="27" t="s">
        <v>1588</v>
      </c>
      <c r="Y322" s="34"/>
      <c r="Z322" s="34"/>
      <c r="AA322" s="34"/>
      <c r="AB322" s="34"/>
      <c r="AC322" s="34"/>
      <c r="AD322" s="34"/>
      <c r="AE322" s="34"/>
      <c r="AF322" s="35"/>
      <c r="AG322" s="34"/>
      <c r="AH322" s="34">
        <f t="shared" si="10"/>
        <v>189379390</v>
      </c>
      <c r="AI322" s="27" t="s">
        <v>43</v>
      </c>
    </row>
    <row r="323" spans="1:35" ht="75" x14ac:dyDescent="0.25">
      <c r="A323" s="26" t="s">
        <v>1589</v>
      </c>
      <c r="B323" s="26" t="s">
        <v>1317</v>
      </c>
      <c r="C323" s="26" t="s">
        <v>46</v>
      </c>
      <c r="D323" s="26" t="s">
        <v>1590</v>
      </c>
      <c r="E323" s="27" t="s">
        <v>1591</v>
      </c>
      <c r="F323" s="27" t="s">
        <v>38</v>
      </c>
      <c r="G323" s="29">
        <v>900175374</v>
      </c>
      <c r="H323" s="28"/>
      <c r="I323" s="29"/>
      <c r="J323" s="29"/>
      <c r="K323" s="29"/>
      <c r="L323" s="30"/>
      <c r="M323" s="27"/>
      <c r="N323" s="27"/>
      <c r="O323" s="27"/>
      <c r="P323" s="30" t="s">
        <v>1592</v>
      </c>
      <c r="Q323" s="31">
        <v>43826</v>
      </c>
      <c r="R323" s="27" t="s">
        <v>1563</v>
      </c>
      <c r="S323" s="31"/>
      <c r="T323" s="29">
        <v>180</v>
      </c>
      <c r="U323" s="32">
        <v>155339557</v>
      </c>
      <c r="V323" s="27" t="s">
        <v>1593</v>
      </c>
      <c r="W323" s="33">
        <v>1540</v>
      </c>
      <c r="X323" s="27" t="s">
        <v>1464</v>
      </c>
      <c r="Y323" s="34"/>
      <c r="Z323" s="34"/>
      <c r="AA323" s="34"/>
      <c r="AB323" s="34"/>
      <c r="AC323" s="34"/>
      <c r="AD323" s="34"/>
      <c r="AE323" s="34"/>
      <c r="AF323" s="35"/>
      <c r="AG323" s="34"/>
      <c r="AH323" s="34">
        <f t="shared" si="10"/>
        <v>155339557</v>
      </c>
      <c r="AI323" s="27" t="s">
        <v>1563</v>
      </c>
    </row>
    <row r="324" spans="1:35" ht="75" x14ac:dyDescent="0.25">
      <c r="A324" s="26" t="s">
        <v>1594</v>
      </c>
      <c r="B324" s="26" t="s">
        <v>45</v>
      </c>
      <c r="C324" s="26" t="s">
        <v>1595</v>
      </c>
      <c r="D324" s="26" t="s">
        <v>1596</v>
      </c>
      <c r="E324" s="27" t="s">
        <v>1597</v>
      </c>
      <c r="F324" s="27" t="s">
        <v>38</v>
      </c>
      <c r="G324" s="29">
        <v>86000289</v>
      </c>
      <c r="H324" s="28"/>
      <c r="I324" s="29"/>
      <c r="J324" s="29"/>
      <c r="K324" s="29"/>
      <c r="L324" s="30"/>
      <c r="M324" s="27"/>
      <c r="N324" s="27"/>
      <c r="O324" s="27"/>
      <c r="P324" s="30" t="s">
        <v>1598</v>
      </c>
      <c r="Q324" s="31">
        <v>43826</v>
      </c>
      <c r="R324" s="31">
        <v>43850</v>
      </c>
      <c r="S324" s="31">
        <v>44215</v>
      </c>
      <c r="T324" s="29">
        <v>360</v>
      </c>
      <c r="U324" s="32">
        <v>7000000</v>
      </c>
      <c r="V324" s="27" t="s">
        <v>1599</v>
      </c>
      <c r="W324" s="33" t="s">
        <v>1600</v>
      </c>
      <c r="X324" s="27" t="s">
        <v>1601</v>
      </c>
      <c r="Y324" s="34"/>
      <c r="Z324" s="34"/>
      <c r="AA324" s="34"/>
      <c r="AB324" s="34"/>
      <c r="AC324" s="34"/>
      <c r="AD324" s="34"/>
      <c r="AE324" s="34"/>
      <c r="AF324" s="35"/>
      <c r="AG324" s="34"/>
      <c r="AH324" s="34">
        <f t="shared" si="10"/>
        <v>7000000</v>
      </c>
      <c r="AI324" s="27" t="s">
        <v>43</v>
      </c>
    </row>
    <row r="325" spans="1:35" ht="90" x14ac:dyDescent="0.25">
      <c r="A325" s="26" t="s">
        <v>1602</v>
      </c>
      <c r="B325" s="26" t="s">
        <v>1317</v>
      </c>
      <c r="C325" s="26" t="s">
        <v>1595</v>
      </c>
      <c r="D325" s="26" t="s">
        <v>1603</v>
      </c>
      <c r="E325" s="27" t="s">
        <v>1591</v>
      </c>
      <c r="F325" s="27" t="s">
        <v>38</v>
      </c>
      <c r="G325" s="29">
        <v>900175374</v>
      </c>
      <c r="H325" s="28"/>
      <c r="I325" s="29"/>
      <c r="J325" s="29"/>
      <c r="K325" s="29"/>
      <c r="L325" s="30"/>
      <c r="M325" s="27"/>
      <c r="N325" s="27"/>
      <c r="O325" s="27"/>
      <c r="P325" s="30" t="s">
        <v>1604</v>
      </c>
      <c r="Q325" s="31">
        <v>43829</v>
      </c>
      <c r="R325" s="31">
        <v>43857</v>
      </c>
      <c r="S325" s="31">
        <v>43977</v>
      </c>
      <c r="T325" s="29">
        <v>120</v>
      </c>
      <c r="U325" s="32">
        <v>145964132</v>
      </c>
      <c r="V325" s="27" t="s">
        <v>1139</v>
      </c>
      <c r="W325" s="33">
        <v>1550</v>
      </c>
      <c r="X325" s="27" t="s">
        <v>1605</v>
      </c>
      <c r="Y325" s="34"/>
      <c r="Z325" s="34"/>
      <c r="AA325" s="34"/>
      <c r="AB325" s="34"/>
      <c r="AC325" s="34"/>
      <c r="AD325" s="34"/>
      <c r="AE325" s="34"/>
      <c r="AF325" s="35"/>
      <c r="AG325" s="34"/>
      <c r="AH325" s="34">
        <f t="shared" si="10"/>
        <v>145964132</v>
      </c>
      <c r="AI325" s="27" t="s">
        <v>43</v>
      </c>
    </row>
    <row r="326" spans="1:35" ht="180" x14ac:dyDescent="0.25">
      <c r="A326" s="26" t="s">
        <v>1606</v>
      </c>
      <c r="B326" s="26" t="s">
        <v>1317</v>
      </c>
      <c r="C326" s="26" t="s">
        <v>1494</v>
      </c>
      <c r="D326" s="26" t="s">
        <v>1607</v>
      </c>
      <c r="E326" s="27" t="s">
        <v>1608</v>
      </c>
      <c r="F326" s="27" t="s">
        <v>78</v>
      </c>
      <c r="G326" s="29">
        <v>79277369</v>
      </c>
      <c r="H326" s="28"/>
      <c r="I326" s="29"/>
      <c r="J326" s="29"/>
      <c r="K326" s="29"/>
      <c r="L326" s="30"/>
      <c r="M326" s="27"/>
      <c r="N326" s="27"/>
      <c r="O326" s="27"/>
      <c r="P326" s="30" t="s">
        <v>1609</v>
      </c>
      <c r="Q326" s="31">
        <v>43830</v>
      </c>
      <c r="R326" s="40">
        <v>43846</v>
      </c>
      <c r="S326" s="31">
        <v>44027</v>
      </c>
      <c r="T326" s="29">
        <v>180</v>
      </c>
      <c r="U326" s="32">
        <v>159340398</v>
      </c>
      <c r="V326" s="27" t="s">
        <v>1610</v>
      </c>
      <c r="W326" s="33" t="s">
        <v>1600</v>
      </c>
      <c r="X326" s="27" t="s">
        <v>1611</v>
      </c>
      <c r="Y326" s="34"/>
      <c r="Z326" s="34"/>
      <c r="AA326" s="34"/>
      <c r="AB326" s="34"/>
      <c r="AC326" s="34"/>
      <c r="AD326" s="34"/>
      <c r="AE326" s="34"/>
      <c r="AF326" s="35"/>
      <c r="AG326" s="34"/>
      <c r="AH326" s="34">
        <f t="shared" ref="AH326:AH332" si="11">U326+AC326</f>
        <v>159340398</v>
      </c>
      <c r="AI326" s="27" t="s">
        <v>43</v>
      </c>
    </row>
    <row r="327" spans="1:35" ht="150" x14ac:dyDescent="0.25">
      <c r="A327" s="26" t="s">
        <v>1612</v>
      </c>
      <c r="B327" s="26" t="s">
        <v>1007</v>
      </c>
      <c r="C327" s="27" t="s">
        <v>1613</v>
      </c>
      <c r="D327" s="26" t="s">
        <v>1614</v>
      </c>
      <c r="E327" s="27" t="s">
        <v>1615</v>
      </c>
      <c r="F327" s="27" t="s">
        <v>38</v>
      </c>
      <c r="G327" s="29">
        <v>901352159</v>
      </c>
      <c r="H327" s="28" t="s">
        <v>1616</v>
      </c>
      <c r="I327" s="27" t="s">
        <v>38</v>
      </c>
      <c r="J327" s="29" t="s">
        <v>1617</v>
      </c>
      <c r="K327" s="29" t="s">
        <v>1618</v>
      </c>
      <c r="L327" s="30"/>
      <c r="M327" s="27"/>
      <c r="N327" s="27"/>
      <c r="O327" s="27"/>
      <c r="P327" s="30" t="s">
        <v>1619</v>
      </c>
      <c r="Q327" s="31">
        <v>43830</v>
      </c>
      <c r="R327" s="31">
        <v>43850</v>
      </c>
      <c r="S327" s="31">
        <v>44062</v>
      </c>
      <c r="T327" s="29">
        <v>210</v>
      </c>
      <c r="U327" s="32">
        <v>764218391</v>
      </c>
      <c r="V327" s="27" t="s">
        <v>1380</v>
      </c>
      <c r="W327" s="33">
        <v>1543</v>
      </c>
      <c r="X327" s="27" t="s">
        <v>1381</v>
      </c>
      <c r="Y327" s="34"/>
      <c r="Z327" s="34"/>
      <c r="AA327" s="34"/>
      <c r="AB327" s="34"/>
      <c r="AC327" s="34"/>
      <c r="AD327" s="34"/>
      <c r="AE327" s="34"/>
      <c r="AF327" s="35"/>
      <c r="AG327" s="34"/>
      <c r="AH327" s="34">
        <f t="shared" si="11"/>
        <v>764218391</v>
      </c>
      <c r="AI327" s="27" t="s">
        <v>43</v>
      </c>
    </row>
    <row r="328" spans="1:35" ht="165" x14ac:dyDescent="0.25">
      <c r="A328" s="26" t="s">
        <v>1620</v>
      </c>
      <c r="B328" s="26" t="s">
        <v>1007</v>
      </c>
      <c r="C328" s="26" t="s">
        <v>1008</v>
      </c>
      <c r="D328" s="26" t="s">
        <v>1621</v>
      </c>
      <c r="E328" s="27" t="s">
        <v>1622</v>
      </c>
      <c r="F328" s="27" t="s">
        <v>38</v>
      </c>
      <c r="G328" s="29">
        <v>900436622</v>
      </c>
      <c r="H328" s="28"/>
      <c r="I328" s="29"/>
      <c r="J328" s="29"/>
      <c r="K328" s="29"/>
      <c r="L328" s="30"/>
      <c r="M328" s="27"/>
      <c r="N328" s="27"/>
      <c r="O328" s="27"/>
      <c r="P328" s="30" t="s">
        <v>1623</v>
      </c>
      <c r="Q328" s="31">
        <v>43830</v>
      </c>
      <c r="R328" s="31">
        <v>43850</v>
      </c>
      <c r="S328" s="31">
        <v>44062</v>
      </c>
      <c r="T328" s="29">
        <v>210</v>
      </c>
      <c r="U328" s="32">
        <v>134542790</v>
      </c>
      <c r="V328" s="27" t="s">
        <v>1380</v>
      </c>
      <c r="W328" s="33">
        <v>1543</v>
      </c>
      <c r="X328" s="27" t="s">
        <v>1624</v>
      </c>
      <c r="Y328" s="34"/>
      <c r="Z328" s="34"/>
      <c r="AA328" s="34"/>
      <c r="AB328" s="34"/>
      <c r="AC328" s="34"/>
      <c r="AD328" s="34"/>
      <c r="AE328" s="34"/>
      <c r="AF328" s="35"/>
      <c r="AG328" s="34"/>
      <c r="AH328" s="34">
        <f t="shared" si="11"/>
        <v>134542790</v>
      </c>
      <c r="AI328" s="27" t="s">
        <v>43</v>
      </c>
    </row>
    <row r="329" spans="1:35" ht="75" x14ac:dyDescent="0.25">
      <c r="A329" s="26" t="s">
        <v>1625</v>
      </c>
      <c r="B329" s="26" t="s">
        <v>1493</v>
      </c>
      <c r="C329" s="26" t="s">
        <v>1494</v>
      </c>
      <c r="D329" s="26" t="s">
        <v>1626</v>
      </c>
      <c r="E329" s="27" t="s">
        <v>1627</v>
      </c>
      <c r="F329" s="27" t="s">
        <v>38</v>
      </c>
      <c r="G329" s="29">
        <v>900438670</v>
      </c>
      <c r="H329" s="28" t="s">
        <v>1628</v>
      </c>
      <c r="I329" s="27" t="s">
        <v>38</v>
      </c>
      <c r="J329" s="29" t="s">
        <v>1629</v>
      </c>
      <c r="K329" s="29" t="s">
        <v>1630</v>
      </c>
      <c r="L329" s="30"/>
      <c r="M329" s="27"/>
      <c r="N329" s="27"/>
      <c r="O329" s="27"/>
      <c r="P329" s="30" t="s">
        <v>1631</v>
      </c>
      <c r="Q329" s="31">
        <v>43830</v>
      </c>
      <c r="R329" s="27" t="s">
        <v>1563</v>
      </c>
      <c r="S329" s="31"/>
      <c r="T329" s="29">
        <v>210</v>
      </c>
      <c r="U329" s="32">
        <v>1216729467</v>
      </c>
      <c r="V329" s="27" t="s">
        <v>1481</v>
      </c>
      <c r="W329" s="33">
        <v>1544</v>
      </c>
      <c r="X329" s="27" t="s">
        <v>64</v>
      </c>
      <c r="Y329" s="34"/>
      <c r="Z329" s="34"/>
      <c r="AA329" s="34"/>
      <c r="AB329" s="34"/>
      <c r="AC329" s="34"/>
      <c r="AD329" s="34"/>
      <c r="AE329" s="34"/>
      <c r="AF329" s="35"/>
      <c r="AG329" s="34"/>
      <c r="AH329" s="34">
        <f t="shared" si="11"/>
        <v>1216729467</v>
      </c>
      <c r="AI329" s="27" t="s">
        <v>1563</v>
      </c>
    </row>
    <row r="330" spans="1:35" ht="45" x14ac:dyDescent="0.25">
      <c r="A330" s="26" t="s">
        <v>1632</v>
      </c>
      <c r="B330" s="26" t="s">
        <v>902</v>
      </c>
      <c r="C330" s="26" t="s">
        <v>1633</v>
      </c>
      <c r="D330" s="26">
        <v>44226</v>
      </c>
      <c r="E330" s="26" t="s">
        <v>1634</v>
      </c>
      <c r="F330" s="27" t="s">
        <v>38</v>
      </c>
      <c r="G330" s="29">
        <v>860001307</v>
      </c>
      <c r="H330" s="28"/>
      <c r="I330" s="29"/>
      <c r="J330" s="29"/>
      <c r="K330" s="29"/>
      <c r="L330" s="30"/>
      <c r="M330" s="27"/>
      <c r="N330" s="27"/>
      <c r="O330" s="27"/>
      <c r="P330" s="30" t="s">
        <v>1635</v>
      </c>
      <c r="Q330" s="31">
        <v>43830</v>
      </c>
      <c r="R330" s="31">
        <v>43830</v>
      </c>
      <c r="S330" s="31">
        <v>43890</v>
      </c>
      <c r="T330" s="29">
        <v>60</v>
      </c>
      <c r="U330" s="32">
        <v>893982761</v>
      </c>
      <c r="V330" s="27" t="s">
        <v>1636</v>
      </c>
      <c r="W330" s="33">
        <v>1545</v>
      </c>
      <c r="X330" s="27" t="s">
        <v>1039</v>
      </c>
      <c r="Y330" s="34"/>
      <c r="Z330" s="34"/>
      <c r="AA330" s="34"/>
      <c r="AB330" s="34"/>
      <c r="AC330" s="34"/>
      <c r="AD330" s="34"/>
      <c r="AE330" s="34"/>
      <c r="AF330" s="35"/>
      <c r="AG330" s="34"/>
      <c r="AH330" s="34">
        <f t="shared" si="11"/>
        <v>893982761</v>
      </c>
      <c r="AI330" s="27" t="s">
        <v>43</v>
      </c>
    </row>
    <row r="331" spans="1:35" ht="165" x14ac:dyDescent="0.25">
      <c r="A331" s="26" t="s">
        <v>1637</v>
      </c>
      <c r="B331" s="26" t="s">
        <v>45</v>
      </c>
      <c r="C331" s="26" t="s">
        <v>1147</v>
      </c>
      <c r="D331" s="26">
        <v>0</v>
      </c>
      <c r="E331" s="27" t="s">
        <v>1638</v>
      </c>
      <c r="F331" s="27" t="s">
        <v>78</v>
      </c>
      <c r="G331" s="29">
        <v>1033680854</v>
      </c>
      <c r="H331" s="28"/>
      <c r="I331" s="29"/>
      <c r="J331" s="29"/>
      <c r="K331" s="29"/>
      <c r="L331" s="30"/>
      <c r="M331" s="27"/>
      <c r="N331" s="27"/>
      <c r="O331" s="27"/>
      <c r="P331" s="30" t="s">
        <v>1542</v>
      </c>
      <c r="Q331" s="31">
        <v>43830</v>
      </c>
      <c r="R331" s="31">
        <v>43830</v>
      </c>
      <c r="S331" s="31">
        <v>44925</v>
      </c>
      <c r="T331" s="29">
        <v>1080</v>
      </c>
      <c r="U331" s="32">
        <v>0</v>
      </c>
      <c r="V331" s="27">
        <v>0</v>
      </c>
      <c r="W331" s="33">
        <v>0</v>
      </c>
      <c r="X331" s="27" t="s">
        <v>807</v>
      </c>
      <c r="Y331" s="34"/>
      <c r="Z331" s="34"/>
      <c r="AA331" s="34"/>
      <c r="AB331" s="34"/>
      <c r="AC331" s="34"/>
      <c r="AD331" s="34"/>
      <c r="AE331" s="34"/>
      <c r="AF331" s="35"/>
      <c r="AG331" s="34"/>
      <c r="AH331" s="34">
        <f t="shared" si="11"/>
        <v>0</v>
      </c>
      <c r="AI331" s="27" t="s">
        <v>43</v>
      </c>
    </row>
    <row r="332" spans="1:35" ht="165" x14ac:dyDescent="0.25">
      <c r="A332" s="26" t="s">
        <v>1639</v>
      </c>
      <c r="B332" s="26" t="s">
        <v>45</v>
      </c>
      <c r="C332" s="26" t="s">
        <v>1147</v>
      </c>
      <c r="D332" s="26">
        <v>0</v>
      </c>
      <c r="E332" s="27" t="s">
        <v>1640</v>
      </c>
      <c r="F332" s="27" t="s">
        <v>78</v>
      </c>
      <c r="G332" s="29">
        <v>19413053</v>
      </c>
      <c r="H332" s="28"/>
      <c r="I332" s="29"/>
      <c r="J332" s="29"/>
      <c r="K332" s="29"/>
      <c r="L332" s="30"/>
      <c r="M332" s="27"/>
      <c r="N332" s="27"/>
      <c r="O332" s="27"/>
      <c r="P332" s="30" t="s">
        <v>1542</v>
      </c>
      <c r="Q332" s="31">
        <v>43830</v>
      </c>
      <c r="R332" s="31">
        <v>43830</v>
      </c>
      <c r="S332" s="31">
        <v>44925</v>
      </c>
      <c r="T332" s="29">
        <v>1080</v>
      </c>
      <c r="U332" s="32">
        <v>0</v>
      </c>
      <c r="V332" s="27">
        <v>0</v>
      </c>
      <c r="W332" s="33">
        <v>0</v>
      </c>
      <c r="X332" s="27" t="s">
        <v>807</v>
      </c>
      <c r="Y332" s="34"/>
      <c r="Z332" s="34"/>
      <c r="AA332" s="34"/>
      <c r="AB332" s="34"/>
      <c r="AC332" s="34"/>
      <c r="AD332" s="34"/>
      <c r="AE332" s="34"/>
      <c r="AF332" s="35"/>
      <c r="AG332" s="34"/>
      <c r="AH332" s="34">
        <f t="shared" si="11"/>
        <v>0</v>
      </c>
      <c r="AI332" s="27" t="s">
        <v>43</v>
      </c>
    </row>
    <row r="333" spans="1:35" x14ac:dyDescent="0.25">
      <c r="A333" s="46"/>
      <c r="B333" s="46"/>
      <c r="C333" s="46"/>
      <c r="D333" s="46"/>
      <c r="E333" s="47"/>
      <c r="F333" s="47"/>
      <c r="G333" s="47"/>
      <c r="H333" s="48"/>
      <c r="I333" s="47"/>
      <c r="J333" s="47"/>
      <c r="K333" s="47"/>
      <c r="L333" s="48"/>
      <c r="M333" s="47"/>
      <c r="N333" s="47"/>
      <c r="O333" s="47"/>
      <c r="P333" s="48"/>
      <c r="Q333" s="47"/>
      <c r="R333" s="47"/>
      <c r="S333" s="47"/>
      <c r="T333" s="47"/>
      <c r="U333" s="49"/>
      <c r="V333" s="47"/>
      <c r="W333" s="47"/>
      <c r="X333" s="47"/>
      <c r="Y333" s="50"/>
      <c r="Z333" s="50"/>
      <c r="AA333" s="50"/>
      <c r="AB333" s="50"/>
      <c r="AC333" s="50"/>
      <c r="AD333" s="50"/>
      <c r="AE333" s="50"/>
      <c r="AF333" s="46"/>
      <c r="AG333" s="50"/>
      <c r="AH333" s="50"/>
      <c r="AI333" s="47"/>
    </row>
    <row r="334" spans="1:35" x14ac:dyDescent="0.25">
      <c r="A334" s="46"/>
      <c r="B334" s="46"/>
      <c r="C334" s="46"/>
      <c r="D334" s="46"/>
      <c r="E334" s="47"/>
      <c r="F334" s="47"/>
      <c r="G334" s="47"/>
      <c r="H334" s="48"/>
      <c r="I334" s="47"/>
      <c r="J334" s="47"/>
      <c r="K334" s="47"/>
      <c r="L334" s="48"/>
      <c r="M334" s="47"/>
      <c r="N334" s="47"/>
      <c r="O334" s="47"/>
      <c r="P334" s="48"/>
      <c r="Q334" s="47"/>
      <c r="R334" s="47"/>
      <c r="S334" s="47"/>
      <c r="T334" s="47"/>
      <c r="U334" s="49"/>
      <c r="V334" s="47"/>
      <c r="W334" s="47"/>
      <c r="X334" s="47"/>
      <c r="Y334" s="50"/>
      <c r="Z334" s="50"/>
      <c r="AA334" s="50"/>
      <c r="AB334" s="50"/>
      <c r="AC334" s="50"/>
      <c r="AD334" s="50"/>
      <c r="AE334" s="50"/>
      <c r="AF334" s="46"/>
      <c r="AG334" s="50"/>
      <c r="AH334" s="50"/>
      <c r="AI334" s="47"/>
    </row>
    <row r="335" spans="1:35" x14ac:dyDescent="0.25">
      <c r="A335" s="46"/>
      <c r="B335" s="46"/>
      <c r="C335" s="46"/>
      <c r="D335" s="46"/>
      <c r="E335" s="47"/>
      <c r="F335" s="47"/>
      <c r="G335" s="47"/>
      <c r="H335" s="48"/>
      <c r="I335" s="47"/>
      <c r="J335" s="47"/>
      <c r="K335" s="47"/>
      <c r="L335" s="48"/>
      <c r="M335" s="47"/>
      <c r="N335" s="47"/>
      <c r="O335" s="47"/>
      <c r="P335" s="48"/>
      <c r="Q335" s="47"/>
      <c r="R335" s="47"/>
      <c r="S335" s="47"/>
      <c r="T335" s="47"/>
      <c r="U335" s="49"/>
      <c r="V335" s="47"/>
      <c r="W335" s="47"/>
      <c r="X335" s="47"/>
      <c r="Y335" s="50"/>
      <c r="Z335" s="50"/>
      <c r="AA335" s="50"/>
      <c r="AB335" s="50"/>
      <c r="AC335" s="50"/>
      <c r="AD335" s="50"/>
      <c r="AE335" s="50"/>
      <c r="AF335" s="46"/>
      <c r="AG335" s="50"/>
      <c r="AH335" s="50"/>
      <c r="AI335" s="47"/>
    </row>
    <row r="336" spans="1:35" x14ac:dyDescent="0.25">
      <c r="A336" s="46"/>
      <c r="B336" s="46"/>
      <c r="C336" s="46"/>
      <c r="D336" s="46"/>
      <c r="E336" s="47"/>
      <c r="F336" s="47"/>
      <c r="G336" s="47"/>
      <c r="H336" s="48"/>
      <c r="I336" s="47"/>
      <c r="J336" s="47"/>
      <c r="K336" s="47"/>
      <c r="L336" s="48"/>
      <c r="M336" s="47"/>
      <c r="N336" s="47"/>
      <c r="O336" s="47"/>
      <c r="P336" s="48"/>
      <c r="Q336" s="47"/>
      <c r="R336" s="47"/>
      <c r="S336" s="47"/>
      <c r="T336" s="47"/>
      <c r="U336" s="49"/>
      <c r="V336" s="47"/>
      <c r="W336" s="47"/>
      <c r="X336" s="47"/>
      <c r="Y336" s="50"/>
      <c r="Z336" s="50"/>
      <c r="AA336" s="50"/>
      <c r="AB336" s="50"/>
      <c r="AC336" s="50"/>
      <c r="AD336" s="50"/>
      <c r="AE336" s="50"/>
      <c r="AF336" s="46"/>
      <c r="AG336" s="50"/>
      <c r="AH336" s="50"/>
      <c r="AI336" s="47"/>
    </row>
    <row r="337" spans="1:35" x14ac:dyDescent="0.25">
      <c r="A337" s="51"/>
      <c r="B337" s="52"/>
      <c r="C337" s="52"/>
      <c r="D337" s="52"/>
      <c r="E337" s="52"/>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2"/>
      <c r="AG337" s="51"/>
      <c r="AH337" s="51"/>
      <c r="AI337" s="51"/>
    </row>
    <row r="338" spans="1:35" x14ac:dyDescent="0.25">
      <c r="A338" s="51"/>
      <c r="B338" s="52"/>
      <c r="C338" s="52"/>
      <c r="D338" s="52"/>
      <c r="E338" s="52"/>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2"/>
      <c r="AG338" s="51"/>
      <c r="AH338" s="51"/>
      <c r="AI338" s="51"/>
    </row>
    <row r="339" spans="1:35" x14ac:dyDescent="0.25">
      <c r="A339" s="51"/>
      <c r="B339" s="52"/>
      <c r="C339" s="52"/>
      <c r="D339" s="52"/>
      <c r="E339" s="52"/>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2"/>
      <c r="AG339" s="51"/>
      <c r="AH339" s="51"/>
      <c r="AI339" s="51"/>
    </row>
    <row r="340" spans="1:35" x14ac:dyDescent="0.25">
      <c r="A340" s="51"/>
      <c r="B340" s="52"/>
      <c r="C340" s="52"/>
      <c r="D340" s="52"/>
      <c r="E340" s="52"/>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2"/>
      <c r="AG340" s="51"/>
      <c r="AH340" s="51"/>
      <c r="AI340" s="51"/>
    </row>
    <row r="341" spans="1:35" x14ac:dyDescent="0.25">
      <c r="A341" s="51"/>
      <c r="B341" s="52"/>
      <c r="C341" s="52"/>
      <c r="D341" s="52"/>
      <c r="E341" s="52"/>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2"/>
      <c r="AG341" s="51"/>
      <c r="AH341" s="51"/>
      <c r="AI341" s="51"/>
    </row>
    <row r="342" spans="1:35" x14ac:dyDescent="0.25">
      <c r="A342" s="51"/>
      <c r="B342" s="52"/>
      <c r="C342" s="52"/>
      <c r="D342" s="52"/>
      <c r="E342" s="52"/>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2"/>
      <c r="AG342" s="51"/>
      <c r="AH342" s="51"/>
      <c r="AI342" s="51"/>
    </row>
    <row r="343" spans="1:35" x14ac:dyDescent="0.25">
      <c r="A343" s="51"/>
      <c r="B343" s="52"/>
      <c r="C343" s="52"/>
      <c r="D343" s="52"/>
      <c r="E343" s="52"/>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2"/>
      <c r="AG343" s="51"/>
      <c r="AH343" s="51"/>
      <c r="AI343" s="51"/>
    </row>
    <row r="344" spans="1:35" x14ac:dyDescent="0.25">
      <c r="A344" s="51"/>
      <c r="B344" s="52"/>
      <c r="C344" s="52"/>
      <c r="D344" s="52"/>
      <c r="E344" s="52"/>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2"/>
      <c r="AG344" s="51"/>
      <c r="AH344" s="51"/>
      <c r="AI344" s="51"/>
    </row>
    <row r="345" spans="1:35" x14ac:dyDescent="0.25">
      <c r="A345" s="51"/>
      <c r="B345" s="52"/>
      <c r="C345" s="52"/>
      <c r="D345" s="52"/>
      <c r="E345" s="52"/>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2"/>
      <c r="AG345" s="51"/>
      <c r="AH345" s="51"/>
      <c r="AI345" s="51"/>
    </row>
    <row r="346" spans="1:35" x14ac:dyDescent="0.25">
      <c r="A346" s="51"/>
      <c r="B346" s="52"/>
      <c r="C346" s="52"/>
      <c r="D346" s="52"/>
      <c r="E346" s="52"/>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2"/>
      <c r="AG346" s="51"/>
      <c r="AH346" s="51"/>
      <c r="AI346" s="51"/>
    </row>
    <row r="347" spans="1:35" x14ac:dyDescent="0.25">
      <c r="A347" s="51"/>
      <c r="B347" s="52"/>
      <c r="C347" s="52"/>
      <c r="D347" s="52"/>
      <c r="E347" s="52"/>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2"/>
      <c r="AG347" s="51"/>
      <c r="AH347" s="51"/>
      <c r="AI347" s="51"/>
    </row>
    <row r="348" spans="1:35" x14ac:dyDescent="0.25">
      <c r="A348" s="51"/>
      <c r="B348" s="52"/>
      <c r="C348" s="52"/>
      <c r="D348" s="52"/>
      <c r="E348" s="52"/>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2"/>
      <c r="AG348" s="51"/>
      <c r="AH348" s="51"/>
      <c r="AI348" s="51"/>
    </row>
    <row r="349" spans="1:35" x14ac:dyDescent="0.25">
      <c r="A349" s="51"/>
      <c r="B349" s="52"/>
      <c r="C349" s="52"/>
      <c r="D349" s="52"/>
      <c r="E349" s="52"/>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2"/>
      <c r="AG349" s="51"/>
      <c r="AH349" s="51"/>
      <c r="AI349" s="51"/>
    </row>
    <row r="350" spans="1:35" x14ac:dyDescent="0.25">
      <c r="A350" s="51"/>
      <c r="B350" s="52"/>
      <c r="C350" s="52"/>
      <c r="D350" s="52"/>
      <c r="E350" s="52"/>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2"/>
      <c r="AG350" s="51"/>
      <c r="AH350" s="51"/>
      <c r="AI350" s="51"/>
    </row>
    <row r="351" spans="1:35" x14ac:dyDescent="0.25">
      <c r="A351" s="51"/>
      <c r="B351" s="52"/>
      <c r="C351" s="52"/>
      <c r="D351" s="52"/>
      <c r="E351" s="52"/>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2"/>
      <c r="AG351" s="51"/>
      <c r="AH351" s="51"/>
      <c r="AI351" s="51"/>
    </row>
    <row r="352" spans="1:35" x14ac:dyDescent="0.25">
      <c r="A352" s="51"/>
      <c r="B352" s="52"/>
      <c r="C352" s="52"/>
      <c r="D352" s="52"/>
      <c r="E352" s="52"/>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2"/>
      <c r="AG352" s="51"/>
      <c r="AH352" s="51"/>
      <c r="AI352" s="51"/>
    </row>
    <row r="353" spans="1:35" x14ac:dyDescent="0.25">
      <c r="A353" s="51"/>
      <c r="B353" s="52"/>
      <c r="C353" s="52"/>
      <c r="D353" s="52"/>
      <c r="E353" s="52"/>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2"/>
      <c r="AG353" s="51"/>
      <c r="AH353" s="51"/>
      <c r="AI353" s="51"/>
    </row>
    <row r="354" spans="1:35" x14ac:dyDescent="0.25">
      <c r="A354" s="51"/>
      <c r="B354" s="52"/>
      <c r="C354" s="52"/>
      <c r="D354" s="52"/>
      <c r="E354" s="52"/>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2"/>
      <c r="AG354" s="51"/>
      <c r="AH354" s="51"/>
      <c r="AI354" s="51"/>
    </row>
    <row r="355" spans="1:35" x14ac:dyDescent="0.25">
      <c r="A355" s="51"/>
      <c r="B355" s="52"/>
      <c r="C355" s="52"/>
      <c r="D355" s="52"/>
      <c r="E355" s="52"/>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2"/>
      <c r="AG355" s="51"/>
      <c r="AH355" s="51"/>
      <c r="AI355" s="51"/>
    </row>
    <row r="356" spans="1:35" x14ac:dyDescent="0.25">
      <c r="A356" s="51"/>
      <c r="B356" s="52"/>
      <c r="C356" s="52"/>
      <c r="D356" s="52"/>
      <c r="E356" s="52"/>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2"/>
      <c r="AG356" s="51"/>
      <c r="AH356" s="51"/>
      <c r="AI356" s="51"/>
    </row>
    <row r="357" spans="1:35" x14ac:dyDescent="0.25">
      <c r="A357" s="51"/>
      <c r="B357" s="52"/>
      <c r="C357" s="52"/>
      <c r="D357" s="52"/>
      <c r="E357" s="52"/>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2"/>
      <c r="AG357" s="51"/>
      <c r="AH357" s="51"/>
      <c r="AI357" s="51"/>
    </row>
    <row r="358" spans="1:35" x14ac:dyDescent="0.25">
      <c r="A358" s="51"/>
      <c r="B358" s="52"/>
      <c r="C358" s="52"/>
      <c r="D358" s="52"/>
      <c r="E358" s="52"/>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2"/>
      <c r="AG358" s="51"/>
      <c r="AH358" s="51"/>
      <c r="AI358" s="51"/>
    </row>
    <row r="359" spans="1:35" x14ac:dyDescent="0.25">
      <c r="A359" s="51"/>
      <c r="B359" s="52"/>
      <c r="C359" s="52"/>
      <c r="D359" s="52"/>
      <c r="E359" s="52"/>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2"/>
      <c r="AG359" s="51"/>
      <c r="AH359" s="51"/>
      <c r="AI359" s="51"/>
    </row>
    <row r="360" spans="1:35" x14ac:dyDescent="0.25">
      <c r="A360" s="7"/>
      <c r="B360" s="8"/>
      <c r="C360" s="8"/>
      <c r="D360" s="8"/>
      <c r="E360" s="8"/>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8"/>
      <c r="AG360" s="7"/>
      <c r="AH360" s="7"/>
      <c r="AI360" s="7"/>
    </row>
    <row r="361" spans="1:35" x14ac:dyDescent="0.25">
      <c r="A361" s="7"/>
      <c r="B361" s="8"/>
      <c r="C361" s="8"/>
      <c r="D361" s="8"/>
      <c r="E361" s="8"/>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8"/>
      <c r="AG361" s="7"/>
      <c r="AH361" s="7"/>
      <c r="AI361" s="7"/>
    </row>
    <row r="362" spans="1:35" x14ac:dyDescent="0.25">
      <c r="A362" s="7"/>
      <c r="B362" s="8"/>
      <c r="C362" s="8"/>
      <c r="D362" s="8"/>
      <c r="E362" s="8"/>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8"/>
      <c r="AG362" s="7"/>
      <c r="AH362" s="7"/>
      <c r="AI362" s="7"/>
    </row>
    <row r="363" spans="1:35" x14ac:dyDescent="0.25">
      <c r="A363" s="7"/>
      <c r="B363" s="8"/>
      <c r="C363" s="8"/>
      <c r="D363" s="8"/>
      <c r="E363" s="8"/>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8"/>
      <c r="AG363" s="7"/>
      <c r="AH363" s="7"/>
      <c r="AI363" s="7"/>
    </row>
    <row r="364" spans="1:35" x14ac:dyDescent="0.25">
      <c r="A364" s="7"/>
      <c r="B364" s="8"/>
      <c r="C364" s="8"/>
      <c r="D364" s="8"/>
      <c r="E364" s="8"/>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8"/>
      <c r="AG364" s="7"/>
      <c r="AH364" s="7"/>
      <c r="AI364" s="7"/>
    </row>
    <row r="365" spans="1:35" x14ac:dyDescent="0.25">
      <c r="A365" s="7"/>
      <c r="B365" s="8"/>
      <c r="C365" s="8"/>
      <c r="D365" s="8"/>
      <c r="E365" s="8"/>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8"/>
      <c r="AG365" s="7"/>
      <c r="AH365" s="7"/>
      <c r="AI365" s="7"/>
    </row>
    <row r="366" spans="1:35" x14ac:dyDescent="0.25">
      <c r="A366" s="7"/>
      <c r="B366" s="8"/>
      <c r="C366" s="8"/>
      <c r="D366" s="8"/>
      <c r="E366" s="8"/>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8"/>
      <c r="AG366" s="7"/>
      <c r="AH366" s="7"/>
      <c r="AI366" s="7"/>
    </row>
    <row r="367" spans="1:35" x14ac:dyDescent="0.25">
      <c r="A367" s="7"/>
      <c r="B367" s="8"/>
      <c r="C367" s="8"/>
      <c r="D367" s="8"/>
      <c r="E367" s="8"/>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8"/>
      <c r="AG367" s="7"/>
      <c r="AH367" s="7"/>
      <c r="AI367" s="7"/>
    </row>
    <row r="368" spans="1:35" x14ac:dyDescent="0.25">
      <c r="A368" s="7"/>
      <c r="B368" s="8"/>
      <c r="C368" s="8"/>
      <c r="D368" s="8"/>
      <c r="E368" s="8"/>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8"/>
      <c r="AG368" s="7"/>
      <c r="AH368" s="7"/>
      <c r="AI368" s="7"/>
    </row>
    <row r="369" spans="1:35" x14ac:dyDescent="0.25">
      <c r="A369" s="7"/>
      <c r="B369" s="8"/>
      <c r="C369" s="8"/>
      <c r="D369" s="8"/>
      <c r="E369" s="8"/>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8"/>
      <c r="AG369" s="7"/>
      <c r="AH369" s="7"/>
      <c r="AI369" s="7"/>
    </row>
    <row r="370" spans="1:35" x14ac:dyDescent="0.25">
      <c r="A370" s="7"/>
      <c r="B370" s="8"/>
      <c r="C370" s="8"/>
      <c r="D370" s="8"/>
      <c r="E370" s="8"/>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8"/>
      <c r="AG370" s="7"/>
      <c r="AH370" s="7"/>
      <c r="AI370" s="7"/>
    </row>
    <row r="371" spans="1:35" x14ac:dyDescent="0.25">
      <c r="A371" s="7"/>
      <c r="B371" s="8"/>
      <c r="C371" s="8"/>
      <c r="D371" s="8"/>
      <c r="E371" s="8"/>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8"/>
      <c r="AG371" s="7"/>
      <c r="AH371" s="7"/>
      <c r="AI371" s="7"/>
    </row>
    <row r="372" spans="1:35" x14ac:dyDescent="0.25">
      <c r="A372" s="7"/>
      <c r="B372" s="8"/>
      <c r="C372" s="8"/>
      <c r="D372" s="8"/>
      <c r="E372" s="8"/>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8"/>
      <c r="AG372" s="7"/>
      <c r="AH372" s="7"/>
      <c r="AI372" s="7"/>
    </row>
    <row r="373" spans="1:35" x14ac:dyDescent="0.25">
      <c r="A373" s="7"/>
      <c r="B373" s="8"/>
      <c r="C373" s="8"/>
      <c r="D373" s="8"/>
      <c r="E373" s="8"/>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8"/>
      <c r="AG373" s="7"/>
      <c r="AH373" s="7"/>
      <c r="AI373" s="7"/>
    </row>
    <row r="374" spans="1:35" x14ac:dyDescent="0.25">
      <c r="A374" s="7"/>
      <c r="B374" s="8"/>
      <c r="C374" s="8"/>
      <c r="D374" s="8"/>
      <c r="E374" s="8"/>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8"/>
      <c r="AG374" s="7"/>
      <c r="AH374" s="7"/>
      <c r="AI374" s="7"/>
    </row>
    <row r="375" spans="1:35" x14ac:dyDescent="0.25">
      <c r="A375" s="7"/>
      <c r="B375" s="8"/>
      <c r="C375" s="8"/>
      <c r="D375" s="8"/>
      <c r="E375" s="8"/>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8"/>
      <c r="AG375" s="7"/>
      <c r="AH375" s="7"/>
      <c r="AI375" s="7"/>
    </row>
    <row r="376" spans="1:35" x14ac:dyDescent="0.25">
      <c r="A376" s="7"/>
      <c r="B376" s="8"/>
      <c r="C376" s="8"/>
      <c r="D376" s="8"/>
      <c r="E376" s="8"/>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8"/>
      <c r="AG376" s="7"/>
      <c r="AH376" s="7"/>
      <c r="AI376" s="7"/>
    </row>
    <row r="377" spans="1:35" x14ac:dyDescent="0.25">
      <c r="A377" s="7"/>
      <c r="B377" s="8"/>
      <c r="C377" s="8"/>
      <c r="D377" s="8"/>
      <c r="E377" s="8"/>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8"/>
      <c r="AG377" s="7"/>
      <c r="AH377" s="7"/>
      <c r="AI377" s="7"/>
    </row>
    <row r="378" spans="1:35" x14ac:dyDescent="0.25">
      <c r="A378" s="7"/>
      <c r="B378" s="8"/>
      <c r="C378" s="8"/>
      <c r="D378" s="8"/>
      <c r="E378" s="8"/>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8"/>
      <c r="AG378" s="7"/>
      <c r="AH378" s="7"/>
      <c r="AI378" s="7"/>
    </row>
    <row r="379" spans="1:35" x14ac:dyDescent="0.25">
      <c r="A379" s="7"/>
      <c r="B379" s="8"/>
      <c r="C379" s="8"/>
      <c r="D379" s="8"/>
      <c r="E379" s="8"/>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8"/>
      <c r="AG379" s="7"/>
      <c r="AH379" s="7"/>
      <c r="AI379" s="7"/>
    </row>
    <row r="380" spans="1:35" x14ac:dyDescent="0.25">
      <c r="A380" s="7"/>
      <c r="B380" s="8"/>
      <c r="C380" s="8"/>
      <c r="D380" s="8"/>
      <c r="E380" s="8"/>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8"/>
      <c r="AG380" s="7"/>
      <c r="AH380" s="7"/>
      <c r="AI380" s="7"/>
    </row>
    <row r="381" spans="1:35" x14ac:dyDescent="0.25">
      <c r="A381" s="7"/>
      <c r="B381" s="8"/>
      <c r="C381" s="8"/>
      <c r="D381" s="8"/>
      <c r="E381" s="8"/>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8"/>
      <c r="AG381" s="7"/>
      <c r="AH381" s="7"/>
      <c r="AI381" s="7"/>
    </row>
    <row r="382" spans="1:35" x14ac:dyDescent="0.25">
      <c r="A382" s="7"/>
      <c r="B382" s="8"/>
      <c r="C382" s="8"/>
      <c r="D382" s="8"/>
      <c r="E382" s="8"/>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8"/>
      <c r="AG382" s="7"/>
      <c r="AH382" s="7"/>
      <c r="AI382" s="7"/>
    </row>
    <row r="383" spans="1:35" x14ac:dyDescent="0.25">
      <c r="A383" s="7"/>
      <c r="B383" s="8"/>
      <c r="C383" s="8"/>
      <c r="D383" s="8"/>
      <c r="E383" s="8"/>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8"/>
      <c r="AG383" s="7"/>
      <c r="AH383" s="7"/>
      <c r="AI383" s="7"/>
    </row>
    <row r="384" spans="1:35" x14ac:dyDescent="0.25">
      <c r="A384" s="7"/>
      <c r="B384" s="8"/>
      <c r="C384" s="8"/>
      <c r="D384" s="8"/>
      <c r="E384" s="8"/>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8"/>
      <c r="AG384" s="7"/>
      <c r="AH384" s="7"/>
      <c r="AI384" s="7"/>
    </row>
    <row r="385" spans="1:35" x14ac:dyDescent="0.25">
      <c r="A385" s="7"/>
      <c r="B385" s="8"/>
      <c r="C385" s="8"/>
      <c r="D385" s="8"/>
      <c r="E385" s="8"/>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8"/>
      <c r="AG385" s="7"/>
      <c r="AH385" s="7"/>
      <c r="AI385" s="7"/>
    </row>
    <row r="386" spans="1:35" x14ac:dyDescent="0.25">
      <c r="A386" s="7"/>
      <c r="B386" s="8"/>
      <c r="C386" s="8"/>
      <c r="D386" s="8"/>
      <c r="E386" s="8"/>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8"/>
      <c r="AG386" s="7"/>
      <c r="AH386" s="7"/>
      <c r="AI386" s="7"/>
    </row>
    <row r="387" spans="1:35" x14ac:dyDescent="0.25">
      <c r="A387" s="7"/>
      <c r="B387" s="8"/>
      <c r="C387" s="8"/>
      <c r="D387" s="8"/>
      <c r="E387" s="8"/>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8"/>
      <c r="AG387" s="7"/>
      <c r="AH387" s="7"/>
      <c r="AI387" s="7"/>
    </row>
    <row r="388" spans="1:35" x14ac:dyDescent="0.25">
      <c r="A388" s="7"/>
      <c r="B388" s="8"/>
      <c r="C388" s="8"/>
      <c r="D388" s="8"/>
      <c r="E388" s="8"/>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8"/>
      <c r="AG388" s="7"/>
      <c r="AH388" s="7"/>
      <c r="AI388" s="7"/>
    </row>
    <row r="389" spans="1:35" x14ac:dyDescent="0.25">
      <c r="A389" s="7"/>
      <c r="B389" s="8"/>
      <c r="C389" s="8"/>
      <c r="D389" s="8"/>
      <c r="E389" s="8"/>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8"/>
      <c r="AG389" s="7"/>
      <c r="AH389" s="7"/>
      <c r="AI389" s="7"/>
    </row>
    <row r="390" spans="1:35" x14ac:dyDescent="0.25">
      <c r="A390" s="7"/>
      <c r="B390" s="8"/>
      <c r="C390" s="8"/>
      <c r="D390" s="8"/>
      <c r="E390" s="8"/>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8"/>
      <c r="AG390" s="7"/>
      <c r="AH390" s="7"/>
      <c r="AI390" s="7"/>
    </row>
    <row r="391" spans="1:35" x14ac:dyDescent="0.25">
      <c r="A391" s="7"/>
      <c r="B391" s="8"/>
      <c r="C391" s="8"/>
      <c r="D391" s="8"/>
      <c r="E391" s="8"/>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8"/>
      <c r="AG391" s="7"/>
      <c r="AH391" s="7"/>
      <c r="AI391" s="7"/>
    </row>
    <row r="392" spans="1:35" x14ac:dyDescent="0.25">
      <c r="A392" s="7"/>
      <c r="B392" s="8"/>
      <c r="C392" s="8"/>
      <c r="D392" s="8"/>
      <c r="E392" s="8"/>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8"/>
      <c r="AG392" s="7"/>
      <c r="AH392" s="7"/>
      <c r="AI392" s="7"/>
    </row>
    <row r="393" spans="1:35" x14ac:dyDescent="0.25">
      <c r="A393" s="7"/>
      <c r="B393" s="8"/>
      <c r="C393" s="8"/>
      <c r="D393" s="8"/>
      <c r="E393" s="8"/>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8"/>
      <c r="AG393" s="7"/>
      <c r="AH393" s="7"/>
      <c r="AI393" s="7"/>
    </row>
    <row r="394" spans="1:35" x14ac:dyDescent="0.25">
      <c r="A394" s="7"/>
      <c r="B394" s="8"/>
      <c r="C394" s="8"/>
      <c r="D394" s="8"/>
      <c r="E394" s="8"/>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8"/>
      <c r="AG394" s="7"/>
      <c r="AH394" s="7"/>
      <c r="AI394" s="7"/>
    </row>
    <row r="395" spans="1:35" x14ac:dyDescent="0.25">
      <c r="A395" s="7"/>
      <c r="B395" s="8"/>
      <c r="C395" s="8"/>
      <c r="D395" s="8"/>
      <c r="E395" s="8"/>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8"/>
      <c r="AG395" s="7"/>
      <c r="AH395" s="7"/>
      <c r="AI395" s="7"/>
    </row>
    <row r="396" spans="1:35" x14ac:dyDescent="0.25">
      <c r="A396" s="7"/>
      <c r="B396" s="8"/>
      <c r="C396" s="8"/>
      <c r="D396" s="8"/>
      <c r="E396" s="8"/>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8"/>
      <c r="AG396" s="7"/>
      <c r="AH396" s="7"/>
      <c r="AI396" s="7"/>
    </row>
    <row r="397" spans="1:35" x14ac:dyDescent="0.25">
      <c r="A397" s="7"/>
      <c r="B397" s="8"/>
      <c r="C397" s="8"/>
      <c r="D397" s="8"/>
      <c r="E397" s="8"/>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8"/>
      <c r="AG397" s="7"/>
      <c r="AH397" s="7"/>
      <c r="AI397" s="7"/>
    </row>
    <row r="398" spans="1:35" x14ac:dyDescent="0.25">
      <c r="A398" s="7"/>
      <c r="B398" s="8"/>
      <c r="C398" s="8"/>
      <c r="D398" s="8"/>
      <c r="E398" s="8"/>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8"/>
      <c r="AG398" s="7"/>
      <c r="AH398" s="7"/>
      <c r="AI398" s="7"/>
    </row>
    <row r="399" spans="1:35" x14ac:dyDescent="0.25">
      <c r="A399" s="7"/>
      <c r="B399" s="8"/>
      <c r="C399" s="8"/>
      <c r="D399" s="8"/>
      <c r="E399" s="8"/>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8"/>
      <c r="AG399" s="7"/>
      <c r="AH399" s="7"/>
      <c r="AI399" s="7"/>
    </row>
    <row r="400" spans="1:35" x14ac:dyDescent="0.25">
      <c r="A400" s="7"/>
      <c r="B400" s="8"/>
      <c r="C400" s="8"/>
      <c r="D400" s="8"/>
      <c r="E400" s="8"/>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8"/>
      <c r="AG400" s="7"/>
      <c r="AH400" s="7"/>
      <c r="AI400" s="7"/>
    </row>
    <row r="401" spans="1:35" x14ac:dyDescent="0.25">
      <c r="A401" s="7"/>
      <c r="B401" s="8"/>
      <c r="C401" s="8"/>
      <c r="D401" s="8"/>
      <c r="E401" s="8"/>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8"/>
      <c r="AG401" s="7"/>
      <c r="AH401" s="7"/>
      <c r="AI401" s="7"/>
    </row>
    <row r="402" spans="1:35" x14ac:dyDescent="0.25">
      <c r="A402" s="7"/>
      <c r="B402" s="8"/>
      <c r="C402" s="8"/>
      <c r="D402" s="8"/>
      <c r="E402" s="8"/>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8"/>
      <c r="AG402" s="7"/>
      <c r="AH402" s="7"/>
      <c r="AI402" s="7"/>
    </row>
    <row r="403" spans="1:35" x14ac:dyDescent="0.25">
      <c r="A403" s="7"/>
      <c r="B403" s="8"/>
      <c r="C403" s="8"/>
      <c r="D403" s="8"/>
      <c r="E403" s="8"/>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8"/>
      <c r="AG403" s="7"/>
      <c r="AH403" s="7"/>
      <c r="AI403" s="7"/>
    </row>
    <row r="404" spans="1:35" x14ac:dyDescent="0.25">
      <c r="A404" s="7"/>
      <c r="B404" s="8"/>
      <c r="C404" s="8"/>
      <c r="D404" s="8"/>
      <c r="E404" s="8"/>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8"/>
      <c r="AG404" s="7"/>
      <c r="AH404" s="7"/>
      <c r="AI404" s="7"/>
    </row>
    <row r="405" spans="1:35" x14ac:dyDescent="0.25">
      <c r="A405" s="7"/>
      <c r="B405" s="8"/>
      <c r="C405" s="8"/>
      <c r="D405" s="8"/>
      <c r="E405" s="8"/>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8"/>
      <c r="AG405" s="7"/>
      <c r="AH405" s="7"/>
      <c r="AI405" s="7"/>
    </row>
    <row r="406" spans="1:35" x14ac:dyDescent="0.25">
      <c r="A406" s="7"/>
      <c r="B406" s="8"/>
      <c r="C406" s="8"/>
      <c r="D406" s="8"/>
      <c r="E406" s="8"/>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8"/>
      <c r="AG406" s="7"/>
      <c r="AH406" s="7"/>
      <c r="AI406" s="7"/>
    </row>
    <row r="407" spans="1:35" x14ac:dyDescent="0.25">
      <c r="A407" s="7"/>
      <c r="B407" s="8"/>
      <c r="C407" s="8"/>
      <c r="D407" s="8"/>
      <c r="E407" s="8"/>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8"/>
      <c r="AG407" s="7"/>
      <c r="AH407" s="7"/>
      <c r="AI407" s="7"/>
    </row>
    <row r="408" spans="1:35" x14ac:dyDescent="0.25">
      <c r="A408" s="7"/>
      <c r="B408" s="8"/>
      <c r="C408" s="8"/>
      <c r="D408" s="8"/>
      <c r="E408" s="8"/>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8"/>
      <c r="AG408" s="7"/>
      <c r="AH408" s="7"/>
      <c r="AI408" s="7"/>
    </row>
    <row r="409" spans="1:35" x14ac:dyDescent="0.25">
      <c r="A409" s="7"/>
      <c r="B409" s="8"/>
      <c r="C409" s="8"/>
      <c r="D409" s="8"/>
      <c r="E409" s="8"/>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8"/>
      <c r="AG409" s="7"/>
      <c r="AH409" s="7"/>
      <c r="AI409" s="7"/>
    </row>
    <row r="410" spans="1:35" x14ac:dyDescent="0.25">
      <c r="A410" s="7"/>
      <c r="B410" s="8"/>
      <c r="C410" s="8"/>
      <c r="D410" s="8"/>
      <c r="E410" s="8"/>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8"/>
      <c r="AG410" s="7"/>
      <c r="AH410" s="7"/>
      <c r="AI410" s="7"/>
    </row>
    <row r="411" spans="1:35" x14ac:dyDescent="0.25">
      <c r="A411" s="7"/>
      <c r="B411" s="8"/>
      <c r="C411" s="8"/>
      <c r="D411" s="8"/>
      <c r="E411" s="8"/>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8"/>
      <c r="AG411" s="7"/>
      <c r="AH411" s="7"/>
      <c r="AI411" s="7"/>
    </row>
    <row r="412" spans="1:35" x14ac:dyDescent="0.25">
      <c r="A412" s="7"/>
      <c r="B412" s="8"/>
      <c r="C412" s="8"/>
      <c r="D412" s="8"/>
      <c r="E412" s="8"/>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8"/>
      <c r="AG412" s="7"/>
      <c r="AH412" s="7"/>
      <c r="AI412" s="7"/>
    </row>
    <row r="413" spans="1:35" x14ac:dyDescent="0.25">
      <c r="A413" s="7"/>
      <c r="B413" s="8"/>
      <c r="C413" s="8"/>
      <c r="D413" s="8"/>
      <c r="E413" s="8"/>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8"/>
      <c r="AG413" s="7"/>
      <c r="AH413" s="7"/>
      <c r="AI413" s="7"/>
    </row>
    <row r="414" spans="1:35" x14ac:dyDescent="0.25">
      <c r="A414" s="7"/>
      <c r="B414" s="8"/>
      <c r="C414" s="8"/>
      <c r="D414" s="8"/>
      <c r="E414" s="8"/>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8"/>
      <c r="AG414" s="7"/>
      <c r="AH414" s="7"/>
      <c r="AI414" s="7"/>
    </row>
    <row r="415" spans="1:35" x14ac:dyDescent="0.25">
      <c r="A415" s="7"/>
      <c r="B415" s="8"/>
      <c r="C415" s="8"/>
      <c r="D415" s="8"/>
      <c r="E415" s="8"/>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8"/>
      <c r="AG415" s="7"/>
      <c r="AH415" s="7"/>
      <c r="AI415" s="7"/>
    </row>
    <row r="416" spans="1:35" x14ac:dyDescent="0.25">
      <c r="A416" s="7"/>
      <c r="B416" s="8"/>
      <c r="C416" s="8"/>
      <c r="D416" s="8"/>
      <c r="E416" s="8"/>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8"/>
      <c r="AG416" s="7"/>
      <c r="AH416" s="7"/>
      <c r="AI416" s="7"/>
    </row>
    <row r="417" spans="1:35" x14ac:dyDescent="0.25">
      <c r="A417" s="7"/>
      <c r="B417" s="8"/>
      <c r="C417" s="8"/>
      <c r="D417" s="8"/>
      <c r="E417" s="8"/>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8"/>
      <c r="AG417" s="7"/>
      <c r="AH417" s="7"/>
      <c r="AI417" s="7"/>
    </row>
    <row r="418" spans="1:35" x14ac:dyDescent="0.25">
      <c r="A418" s="7"/>
      <c r="B418" s="8"/>
      <c r="C418" s="8"/>
      <c r="D418" s="8"/>
      <c r="E418" s="8"/>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8"/>
      <c r="AG418" s="7"/>
      <c r="AH418" s="7"/>
      <c r="AI418" s="7"/>
    </row>
    <row r="419" spans="1:35" x14ac:dyDescent="0.25">
      <c r="A419" s="7"/>
      <c r="B419" s="8"/>
      <c r="C419" s="8"/>
      <c r="D419" s="8"/>
      <c r="E419" s="8"/>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8"/>
      <c r="AG419" s="7"/>
      <c r="AH419" s="7"/>
      <c r="AI419" s="7"/>
    </row>
    <row r="420" spans="1:35" x14ac:dyDescent="0.25">
      <c r="A420" s="7"/>
      <c r="B420" s="8"/>
      <c r="C420" s="8"/>
      <c r="D420" s="8"/>
      <c r="E420" s="8"/>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8"/>
      <c r="AG420" s="7"/>
      <c r="AH420" s="7"/>
      <c r="AI420" s="7"/>
    </row>
    <row r="421" spans="1:35" x14ac:dyDescent="0.25">
      <c r="A421" s="7"/>
      <c r="B421" s="8"/>
      <c r="C421" s="8"/>
      <c r="D421" s="8"/>
      <c r="E421" s="8"/>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8"/>
      <c r="AG421" s="7"/>
      <c r="AH421" s="7"/>
      <c r="AI421" s="7"/>
    </row>
    <row r="422" spans="1:35" x14ac:dyDescent="0.25">
      <c r="A422" s="7"/>
      <c r="B422" s="8"/>
      <c r="C422" s="8"/>
      <c r="D422" s="8"/>
      <c r="E422" s="8"/>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8"/>
      <c r="AG422" s="7"/>
      <c r="AH422" s="7"/>
      <c r="AI422" s="7"/>
    </row>
    <row r="423" spans="1:35" x14ac:dyDescent="0.25">
      <c r="A423" s="7"/>
      <c r="B423" s="8"/>
      <c r="C423" s="8"/>
      <c r="D423" s="8"/>
      <c r="E423" s="8"/>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8"/>
      <c r="AG423" s="7"/>
      <c r="AH423" s="7"/>
      <c r="AI423" s="7"/>
    </row>
    <row r="424" spans="1:35" x14ac:dyDescent="0.25">
      <c r="A424" s="7"/>
      <c r="B424" s="8"/>
      <c r="C424" s="8"/>
      <c r="D424" s="8"/>
      <c r="E424" s="8"/>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8"/>
      <c r="AG424" s="7"/>
      <c r="AH424" s="7"/>
      <c r="AI424" s="7"/>
    </row>
    <row r="425" spans="1:35" x14ac:dyDescent="0.25">
      <c r="A425" s="7"/>
      <c r="B425" s="8"/>
      <c r="C425" s="8"/>
      <c r="D425" s="8"/>
      <c r="E425" s="8"/>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8"/>
      <c r="AG425" s="7"/>
      <c r="AH425" s="7"/>
      <c r="AI425" s="7"/>
    </row>
    <row r="426" spans="1:35" x14ac:dyDescent="0.25">
      <c r="A426" s="7"/>
      <c r="B426" s="8"/>
      <c r="C426" s="8"/>
      <c r="D426" s="8"/>
      <c r="E426" s="8"/>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8"/>
      <c r="AG426" s="7"/>
      <c r="AH426" s="7"/>
      <c r="AI426" s="7"/>
    </row>
    <row r="427" spans="1:35" x14ac:dyDescent="0.25">
      <c r="A427" s="7"/>
      <c r="B427" s="8"/>
      <c r="C427" s="8"/>
      <c r="D427" s="8"/>
      <c r="E427" s="8"/>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8"/>
      <c r="AG427" s="7"/>
      <c r="AH427" s="7"/>
      <c r="AI427" s="7"/>
    </row>
    <row r="428" spans="1:35" x14ac:dyDescent="0.25">
      <c r="A428" s="7"/>
      <c r="B428" s="8"/>
      <c r="C428" s="8"/>
      <c r="D428" s="8"/>
      <c r="E428" s="8"/>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8"/>
      <c r="AG428" s="7"/>
      <c r="AH428" s="7"/>
      <c r="AI428" s="7"/>
    </row>
    <row r="429" spans="1:35" x14ac:dyDescent="0.25">
      <c r="A429" s="7"/>
      <c r="B429" s="8"/>
      <c r="C429" s="8"/>
      <c r="D429" s="8"/>
      <c r="E429" s="8"/>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8"/>
      <c r="AG429" s="7"/>
      <c r="AH429" s="7"/>
      <c r="AI429" s="7"/>
    </row>
    <row r="430" spans="1:35" x14ac:dyDescent="0.25">
      <c r="A430" s="7"/>
      <c r="B430" s="8"/>
      <c r="C430" s="8"/>
      <c r="D430" s="8"/>
      <c r="E430" s="8"/>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8"/>
      <c r="AG430" s="7"/>
      <c r="AH430" s="7"/>
      <c r="AI430" s="7"/>
    </row>
    <row r="431" spans="1:35" x14ac:dyDescent="0.25">
      <c r="A431" s="7"/>
      <c r="B431" s="8"/>
      <c r="C431" s="8"/>
      <c r="D431" s="8"/>
      <c r="E431" s="8"/>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8"/>
      <c r="AG431" s="7"/>
      <c r="AH431" s="7"/>
      <c r="AI431" s="7"/>
    </row>
    <row r="432" spans="1:35" x14ac:dyDescent="0.25">
      <c r="A432" s="7"/>
      <c r="B432" s="8"/>
      <c r="C432" s="8"/>
      <c r="D432" s="8"/>
      <c r="E432" s="8"/>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8"/>
      <c r="AG432" s="7"/>
      <c r="AH432" s="7"/>
      <c r="AI432" s="7"/>
    </row>
    <row r="433" spans="1:35" x14ac:dyDescent="0.25">
      <c r="A433" s="7"/>
      <c r="B433" s="8"/>
      <c r="C433" s="8"/>
      <c r="D433" s="8"/>
      <c r="E433" s="8"/>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8"/>
      <c r="AG433" s="7"/>
      <c r="AH433" s="7"/>
      <c r="AI433" s="7"/>
    </row>
    <row r="434" spans="1:35" x14ac:dyDescent="0.25">
      <c r="A434" s="7"/>
      <c r="B434" s="8"/>
      <c r="C434" s="8"/>
      <c r="D434" s="8"/>
      <c r="E434" s="8"/>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8"/>
      <c r="AG434" s="7"/>
      <c r="AH434" s="7"/>
      <c r="AI434" s="7"/>
    </row>
    <row r="435" spans="1:35" x14ac:dyDescent="0.25">
      <c r="A435" s="7"/>
      <c r="B435" s="8"/>
      <c r="C435" s="8"/>
      <c r="D435" s="8"/>
      <c r="E435" s="8"/>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8"/>
      <c r="AG435" s="7"/>
      <c r="AH435" s="7"/>
      <c r="AI435" s="7"/>
    </row>
    <row r="436" spans="1:35" x14ac:dyDescent="0.25">
      <c r="A436" s="7"/>
      <c r="B436" s="8"/>
      <c r="C436" s="8"/>
      <c r="D436" s="8"/>
      <c r="E436" s="8"/>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8"/>
      <c r="AG436" s="7"/>
      <c r="AH436" s="7"/>
      <c r="AI436" s="7"/>
    </row>
    <row r="437" spans="1:35" x14ac:dyDescent="0.25">
      <c r="A437" s="7"/>
      <c r="B437" s="8"/>
      <c r="C437" s="8"/>
      <c r="D437" s="8"/>
      <c r="E437" s="8"/>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8"/>
      <c r="AG437" s="7"/>
      <c r="AH437" s="7"/>
      <c r="AI437" s="7"/>
    </row>
    <row r="438" spans="1:35" x14ac:dyDescent="0.25">
      <c r="A438" s="7"/>
      <c r="B438" s="8"/>
      <c r="C438" s="8"/>
      <c r="D438" s="8"/>
      <c r="E438" s="8"/>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8"/>
      <c r="AG438" s="7"/>
      <c r="AH438" s="7"/>
      <c r="AI438" s="7"/>
    </row>
    <row r="439" spans="1:35" x14ac:dyDescent="0.25">
      <c r="A439" s="7"/>
      <c r="B439" s="8"/>
      <c r="C439" s="8"/>
      <c r="D439" s="8"/>
      <c r="E439" s="8"/>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8"/>
      <c r="AG439" s="7"/>
      <c r="AH439" s="7"/>
      <c r="AI439" s="7"/>
    </row>
    <row r="440" spans="1:35" x14ac:dyDescent="0.25">
      <c r="A440" s="7"/>
      <c r="B440" s="8"/>
      <c r="C440" s="8"/>
      <c r="D440" s="8"/>
      <c r="E440" s="8"/>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8"/>
      <c r="AG440" s="7"/>
      <c r="AH440" s="7"/>
      <c r="AI440" s="7"/>
    </row>
    <row r="441" spans="1:35" x14ac:dyDescent="0.25">
      <c r="A441" s="7"/>
      <c r="B441" s="8"/>
      <c r="C441" s="8"/>
      <c r="D441" s="8"/>
      <c r="E441" s="8"/>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8"/>
      <c r="AG441" s="7"/>
      <c r="AH441" s="7"/>
      <c r="AI441" s="7"/>
    </row>
    <row r="442" spans="1:35" x14ac:dyDescent="0.25">
      <c r="A442" s="7"/>
      <c r="B442" s="8"/>
      <c r="C442" s="8"/>
      <c r="D442" s="8"/>
      <c r="E442" s="8"/>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8"/>
      <c r="AG442" s="7"/>
      <c r="AH442" s="7"/>
      <c r="AI442" s="7"/>
    </row>
    <row r="443" spans="1:35" x14ac:dyDescent="0.25">
      <c r="A443" s="7"/>
      <c r="B443" s="8"/>
      <c r="C443" s="8"/>
      <c r="D443" s="8"/>
      <c r="E443" s="8"/>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8"/>
      <c r="AG443" s="7"/>
      <c r="AH443" s="7"/>
      <c r="AI443" s="7"/>
    </row>
    <row r="444" spans="1:35" x14ac:dyDescent="0.25">
      <c r="A444" s="7"/>
      <c r="B444" s="8"/>
      <c r="C444" s="8"/>
      <c r="D444" s="8"/>
      <c r="E444" s="8"/>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8"/>
      <c r="AG444" s="7"/>
      <c r="AH444" s="7"/>
      <c r="AI444" s="7"/>
    </row>
    <row r="445" spans="1:35" x14ac:dyDescent="0.25">
      <c r="A445" s="7"/>
      <c r="B445" s="8"/>
      <c r="C445" s="8"/>
      <c r="D445" s="8"/>
      <c r="E445" s="8"/>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8"/>
      <c r="AG445" s="7"/>
      <c r="AH445" s="7"/>
      <c r="AI445" s="7"/>
    </row>
    <row r="446" spans="1:35" x14ac:dyDescent="0.25">
      <c r="A446" s="7"/>
      <c r="B446" s="8"/>
      <c r="C446" s="8"/>
      <c r="D446" s="8"/>
      <c r="E446" s="8"/>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8"/>
      <c r="AG446" s="7"/>
      <c r="AH446" s="7"/>
      <c r="AI446" s="7"/>
    </row>
    <row r="447" spans="1:35" x14ac:dyDescent="0.25">
      <c r="A447" s="7"/>
      <c r="B447" s="8"/>
      <c r="C447" s="8"/>
      <c r="D447" s="8"/>
      <c r="E447" s="8"/>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8"/>
      <c r="AG447" s="7"/>
      <c r="AH447" s="7"/>
      <c r="AI447" s="7"/>
    </row>
    <row r="448" spans="1:35" x14ac:dyDescent="0.25">
      <c r="A448" s="7"/>
      <c r="B448" s="8"/>
      <c r="C448" s="8"/>
      <c r="D448" s="8"/>
      <c r="E448" s="8"/>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8"/>
      <c r="AG448" s="7"/>
      <c r="AH448" s="7"/>
      <c r="AI448" s="7"/>
    </row>
    <row r="449" spans="1:35" x14ac:dyDescent="0.25">
      <c r="A449" s="7"/>
      <c r="B449" s="8"/>
      <c r="C449" s="8"/>
      <c r="D449" s="8"/>
      <c r="E449" s="8"/>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8"/>
      <c r="AG449" s="7"/>
      <c r="AH449" s="7"/>
      <c r="AI449" s="7"/>
    </row>
    <row r="450" spans="1:35" x14ac:dyDescent="0.25">
      <c r="A450" s="7"/>
      <c r="B450" s="8"/>
      <c r="C450" s="8"/>
      <c r="D450" s="8"/>
      <c r="E450" s="8"/>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8"/>
      <c r="AG450" s="7"/>
      <c r="AH450" s="7"/>
      <c r="AI450" s="7"/>
    </row>
    <row r="451" spans="1:35" x14ac:dyDescent="0.25">
      <c r="A451" s="7"/>
      <c r="B451" s="8"/>
      <c r="C451" s="8"/>
      <c r="D451" s="8"/>
      <c r="E451" s="8"/>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8"/>
      <c r="AG451" s="7"/>
      <c r="AH451" s="7"/>
      <c r="AI451" s="7"/>
    </row>
    <row r="452" spans="1:35" x14ac:dyDescent="0.25">
      <c r="A452" s="7"/>
      <c r="B452" s="8"/>
      <c r="C452" s="8"/>
      <c r="D452" s="8"/>
      <c r="E452" s="8"/>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8"/>
      <c r="AG452" s="7"/>
      <c r="AH452" s="7"/>
      <c r="AI452" s="7"/>
    </row>
    <row r="453" spans="1:35" x14ac:dyDescent="0.25">
      <c r="A453" s="7"/>
      <c r="B453" s="8"/>
      <c r="C453" s="8"/>
      <c r="D453" s="8"/>
      <c r="E453" s="8"/>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8"/>
      <c r="AG453" s="7"/>
      <c r="AH453" s="7"/>
      <c r="AI453" s="7"/>
    </row>
    <row r="454" spans="1:35" x14ac:dyDescent="0.25">
      <c r="A454" s="7"/>
      <c r="B454" s="8"/>
      <c r="C454" s="8"/>
      <c r="D454" s="8"/>
      <c r="E454" s="8"/>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8"/>
      <c r="AG454" s="7"/>
      <c r="AH454" s="7"/>
      <c r="AI454" s="7"/>
    </row>
    <row r="455" spans="1:35" x14ac:dyDescent="0.25">
      <c r="A455" s="7"/>
      <c r="B455" s="8"/>
      <c r="C455" s="8"/>
      <c r="D455" s="8"/>
      <c r="E455" s="8"/>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8"/>
      <c r="AG455" s="7"/>
      <c r="AH455" s="7"/>
      <c r="AI455" s="7"/>
    </row>
    <row r="456" spans="1:35" x14ac:dyDescent="0.25">
      <c r="A456" s="7"/>
      <c r="B456" s="8"/>
      <c r="C456" s="8"/>
      <c r="D456" s="8"/>
      <c r="E456" s="8"/>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8"/>
      <c r="AG456" s="7"/>
      <c r="AH456" s="7"/>
      <c r="AI456" s="7"/>
    </row>
    <row r="457" spans="1:35" x14ac:dyDescent="0.25">
      <c r="A457" s="7"/>
      <c r="B457" s="8"/>
      <c r="C457" s="8"/>
      <c r="D457" s="8"/>
      <c r="E457" s="8"/>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8"/>
      <c r="AG457" s="7"/>
      <c r="AH457" s="7"/>
      <c r="AI457" s="7"/>
    </row>
    <row r="458" spans="1:35" x14ac:dyDescent="0.25">
      <c r="A458" s="7"/>
      <c r="B458" s="8"/>
      <c r="C458" s="8"/>
      <c r="D458" s="8"/>
      <c r="E458" s="8"/>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8"/>
      <c r="AG458" s="7"/>
      <c r="AH458" s="7"/>
      <c r="AI458" s="7"/>
    </row>
    <row r="459" spans="1:35" x14ac:dyDescent="0.25">
      <c r="A459" s="7"/>
      <c r="B459" s="8"/>
      <c r="C459" s="8"/>
      <c r="D459" s="8"/>
      <c r="E459" s="8"/>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8"/>
      <c r="AG459" s="7"/>
      <c r="AH459" s="7"/>
      <c r="AI459" s="7"/>
    </row>
    <row r="460" spans="1:35" x14ac:dyDescent="0.25">
      <c r="A460" s="7"/>
      <c r="B460" s="8"/>
      <c r="C460" s="8"/>
      <c r="D460" s="8"/>
      <c r="E460" s="8"/>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8"/>
      <c r="AG460" s="7"/>
      <c r="AH460" s="7"/>
      <c r="AI460" s="7"/>
    </row>
    <row r="461" spans="1:35" x14ac:dyDescent="0.25">
      <c r="A461" s="7"/>
      <c r="B461" s="8"/>
      <c r="C461" s="8"/>
      <c r="D461" s="8"/>
      <c r="E461" s="8"/>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8"/>
      <c r="AG461" s="7"/>
      <c r="AH461" s="7"/>
      <c r="AI461" s="7"/>
    </row>
    <row r="462" spans="1:35" x14ac:dyDescent="0.25">
      <c r="A462" s="7"/>
      <c r="B462" s="8"/>
      <c r="C462" s="8"/>
      <c r="D462" s="8"/>
      <c r="E462" s="8"/>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8"/>
      <c r="AG462" s="7"/>
      <c r="AH462" s="7"/>
      <c r="AI462" s="7"/>
    </row>
    <row r="463" spans="1:35" x14ac:dyDescent="0.25">
      <c r="A463" s="7"/>
      <c r="B463" s="8"/>
      <c r="C463" s="8"/>
      <c r="D463" s="8"/>
      <c r="E463" s="8"/>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8"/>
      <c r="AG463" s="7"/>
      <c r="AH463" s="7"/>
      <c r="AI463" s="7"/>
    </row>
    <row r="464" spans="1:35" x14ac:dyDescent="0.25">
      <c r="A464" s="7"/>
      <c r="B464" s="8"/>
      <c r="C464" s="8"/>
      <c r="D464" s="8"/>
      <c r="E464" s="8"/>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8"/>
      <c r="AG464" s="7"/>
      <c r="AH464" s="7"/>
      <c r="AI464" s="7"/>
    </row>
    <row r="465" spans="1:35" x14ac:dyDescent="0.25">
      <c r="A465" s="7"/>
      <c r="B465" s="8"/>
      <c r="C465" s="8"/>
      <c r="D465" s="8"/>
      <c r="E465" s="8"/>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8"/>
      <c r="AG465" s="7"/>
      <c r="AH465" s="7"/>
      <c r="AI465" s="7"/>
    </row>
    <row r="466" spans="1:35" x14ac:dyDescent="0.25">
      <c r="A466" s="7"/>
      <c r="B466" s="8"/>
      <c r="C466" s="8"/>
      <c r="D466" s="8"/>
      <c r="E466" s="8"/>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8"/>
      <c r="AG466" s="7"/>
      <c r="AH466" s="7"/>
      <c r="AI466" s="7"/>
    </row>
    <row r="467" spans="1:35" x14ac:dyDescent="0.25">
      <c r="A467" s="7"/>
      <c r="B467" s="8"/>
      <c r="C467" s="8"/>
      <c r="D467" s="8"/>
      <c r="E467" s="8"/>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8"/>
      <c r="AG467" s="7"/>
      <c r="AH467" s="7"/>
      <c r="AI467" s="7"/>
    </row>
    <row r="468" spans="1:35" x14ac:dyDescent="0.25">
      <c r="A468" s="7"/>
      <c r="B468" s="8"/>
      <c r="C468" s="8"/>
      <c r="D468" s="8"/>
      <c r="E468" s="8"/>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8"/>
      <c r="AG468" s="7"/>
      <c r="AH468" s="7"/>
      <c r="AI468" s="7"/>
    </row>
    <row r="469" spans="1:35" x14ac:dyDescent="0.25">
      <c r="A469" s="7"/>
      <c r="B469" s="8"/>
      <c r="C469" s="8"/>
      <c r="D469" s="8"/>
      <c r="E469" s="8"/>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8"/>
      <c r="AG469" s="7"/>
      <c r="AH469" s="7"/>
      <c r="AI469" s="7"/>
    </row>
    <row r="470" spans="1:35" x14ac:dyDescent="0.25">
      <c r="A470" s="7"/>
      <c r="B470" s="8"/>
      <c r="C470" s="8"/>
      <c r="D470" s="8"/>
      <c r="E470" s="8"/>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8"/>
      <c r="AG470" s="7"/>
      <c r="AH470" s="7"/>
      <c r="AI470" s="7"/>
    </row>
    <row r="471" spans="1:35" x14ac:dyDescent="0.25">
      <c r="A471" s="7"/>
      <c r="B471" s="8"/>
      <c r="C471" s="8"/>
      <c r="D471" s="8"/>
      <c r="E471" s="8"/>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8"/>
      <c r="AG471" s="7"/>
      <c r="AH471" s="7"/>
      <c r="AI471" s="7"/>
    </row>
    <row r="472" spans="1:35" x14ac:dyDescent="0.25">
      <c r="A472" s="7"/>
      <c r="B472" s="8"/>
      <c r="C472" s="8"/>
      <c r="D472" s="8"/>
      <c r="E472" s="8"/>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8"/>
      <c r="AG472" s="7"/>
      <c r="AH472" s="7"/>
      <c r="AI472" s="7"/>
    </row>
    <row r="473" spans="1:35" x14ac:dyDescent="0.25">
      <c r="A473" s="7"/>
      <c r="B473" s="8"/>
      <c r="C473" s="8"/>
      <c r="D473" s="8"/>
      <c r="E473" s="8"/>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8"/>
      <c r="AG473" s="7"/>
      <c r="AH473" s="7"/>
      <c r="AI473" s="7"/>
    </row>
    <row r="474" spans="1:35" x14ac:dyDescent="0.25">
      <c r="A474" s="7"/>
      <c r="B474" s="8"/>
      <c r="C474" s="8"/>
      <c r="D474" s="8"/>
      <c r="E474" s="8"/>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8"/>
      <c r="AG474" s="7"/>
      <c r="AH474" s="7"/>
      <c r="AI474" s="7"/>
    </row>
    <row r="475" spans="1:35" x14ac:dyDescent="0.25">
      <c r="A475" s="7"/>
      <c r="B475" s="8"/>
      <c r="C475" s="8"/>
      <c r="D475" s="8"/>
      <c r="E475" s="8"/>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8"/>
      <c r="AG475" s="7"/>
      <c r="AH475" s="7"/>
      <c r="AI475" s="7"/>
    </row>
    <row r="476" spans="1:35" x14ac:dyDescent="0.25">
      <c r="A476" s="7"/>
      <c r="B476" s="8"/>
      <c r="C476" s="8"/>
      <c r="D476" s="8"/>
      <c r="E476" s="8"/>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8"/>
      <c r="AG476" s="7"/>
      <c r="AH476" s="7"/>
      <c r="AI476" s="7"/>
    </row>
    <row r="477" spans="1:35" x14ac:dyDescent="0.25">
      <c r="A477" s="7"/>
      <c r="B477" s="8"/>
      <c r="C477" s="8"/>
      <c r="D477" s="8"/>
      <c r="E477" s="8"/>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8"/>
      <c r="AG477" s="7"/>
      <c r="AH477" s="7"/>
      <c r="AI477" s="7"/>
    </row>
    <row r="478" spans="1:35" x14ac:dyDescent="0.25">
      <c r="A478" s="7"/>
      <c r="B478" s="8"/>
      <c r="C478" s="8"/>
      <c r="D478" s="8"/>
      <c r="E478" s="8"/>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8"/>
      <c r="AG478" s="7"/>
      <c r="AH478" s="7"/>
      <c r="AI478" s="7"/>
    </row>
    <row r="479" spans="1:35" x14ac:dyDescent="0.25">
      <c r="A479" s="7"/>
      <c r="B479" s="8"/>
      <c r="C479" s="8"/>
      <c r="D479" s="8"/>
      <c r="E479" s="8"/>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8"/>
      <c r="AG479" s="7"/>
      <c r="AH479" s="7"/>
      <c r="AI479" s="7"/>
    </row>
    <row r="480" spans="1:35" x14ac:dyDescent="0.25">
      <c r="A480" s="7"/>
      <c r="B480" s="8"/>
      <c r="C480" s="8"/>
      <c r="D480" s="8"/>
      <c r="E480" s="8"/>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8"/>
      <c r="AG480" s="7"/>
      <c r="AH480" s="7"/>
      <c r="AI480" s="7"/>
    </row>
    <row r="481" spans="1:35" x14ac:dyDescent="0.25">
      <c r="A481" s="7"/>
      <c r="B481" s="8"/>
      <c r="C481" s="8"/>
      <c r="D481" s="8"/>
      <c r="E481" s="8"/>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8"/>
      <c r="AG481" s="7"/>
      <c r="AH481" s="7"/>
      <c r="AI481" s="7"/>
    </row>
    <row r="482" spans="1:35" x14ac:dyDescent="0.25">
      <c r="A482" s="7"/>
      <c r="B482" s="8"/>
      <c r="C482" s="8"/>
      <c r="D482" s="8"/>
      <c r="E482" s="8"/>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8"/>
      <c r="AG482" s="7"/>
      <c r="AH482" s="7"/>
      <c r="AI482" s="7"/>
    </row>
    <row r="483" spans="1:35" x14ac:dyDescent="0.25">
      <c r="A483" s="7"/>
      <c r="B483" s="8"/>
      <c r="C483" s="8"/>
      <c r="D483" s="8"/>
      <c r="E483" s="8"/>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8"/>
      <c r="AG483" s="7"/>
      <c r="AH483" s="7"/>
      <c r="AI483" s="7"/>
    </row>
    <row r="484" spans="1:35" x14ac:dyDescent="0.25">
      <c r="A484" s="7"/>
      <c r="B484" s="8"/>
      <c r="C484" s="8"/>
      <c r="D484" s="8"/>
      <c r="E484" s="8"/>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8"/>
      <c r="AG484" s="7"/>
      <c r="AH484" s="7"/>
      <c r="AI484" s="7"/>
    </row>
    <row r="485" spans="1:35" x14ac:dyDescent="0.25">
      <c r="A485" s="7"/>
      <c r="B485" s="8"/>
      <c r="C485" s="8"/>
      <c r="D485" s="8"/>
      <c r="E485" s="8"/>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8"/>
      <c r="AG485" s="7"/>
      <c r="AH485" s="7"/>
      <c r="AI485" s="7"/>
    </row>
    <row r="486" spans="1:35" x14ac:dyDescent="0.25">
      <c r="A486" s="7"/>
      <c r="B486" s="8"/>
      <c r="C486" s="8"/>
      <c r="D486" s="8"/>
      <c r="E486" s="8"/>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8"/>
      <c r="AG486" s="7"/>
      <c r="AH486" s="7"/>
      <c r="AI486" s="7"/>
    </row>
    <row r="487" spans="1:35" x14ac:dyDescent="0.25">
      <c r="A487" s="7"/>
      <c r="B487" s="8"/>
      <c r="C487" s="8"/>
      <c r="D487" s="8"/>
      <c r="E487" s="8"/>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8"/>
      <c r="AG487" s="7"/>
      <c r="AH487" s="7"/>
      <c r="AI487" s="7"/>
    </row>
    <row r="488" spans="1:35" x14ac:dyDescent="0.25">
      <c r="A488" s="7"/>
      <c r="B488" s="8"/>
      <c r="C488" s="8"/>
      <c r="D488" s="8"/>
      <c r="E488" s="8"/>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8"/>
      <c r="AG488" s="7"/>
      <c r="AH488" s="7"/>
      <c r="AI488" s="7"/>
    </row>
    <row r="489" spans="1:35" x14ac:dyDescent="0.25">
      <c r="A489" s="7"/>
      <c r="B489" s="8"/>
      <c r="C489" s="8"/>
      <c r="D489" s="8"/>
      <c r="E489" s="8"/>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8"/>
      <c r="AG489" s="7"/>
      <c r="AH489" s="7"/>
      <c r="AI489" s="7"/>
    </row>
    <row r="490" spans="1:35" x14ac:dyDescent="0.25">
      <c r="A490" s="7"/>
      <c r="B490" s="8"/>
      <c r="C490" s="8"/>
      <c r="D490" s="8"/>
      <c r="E490" s="8"/>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8"/>
      <c r="AG490" s="7"/>
      <c r="AH490" s="7"/>
      <c r="AI490" s="7"/>
    </row>
    <row r="491" spans="1:35" x14ac:dyDescent="0.25">
      <c r="A491" s="7"/>
      <c r="B491" s="8"/>
      <c r="C491" s="8"/>
      <c r="D491" s="8"/>
      <c r="E491" s="8"/>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8"/>
      <c r="AG491" s="7"/>
      <c r="AH491" s="7"/>
      <c r="AI491" s="7"/>
    </row>
    <row r="492" spans="1:35" x14ac:dyDescent="0.25">
      <c r="A492" s="7"/>
      <c r="B492" s="8"/>
      <c r="C492" s="8"/>
      <c r="D492" s="8"/>
      <c r="E492" s="8"/>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8"/>
      <c r="AG492" s="7"/>
      <c r="AH492" s="7"/>
      <c r="AI492" s="7"/>
    </row>
    <row r="493" spans="1:35" x14ac:dyDescent="0.25">
      <c r="A493" s="7"/>
      <c r="B493" s="8"/>
      <c r="C493" s="8"/>
      <c r="D493" s="8"/>
      <c r="E493" s="8"/>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8"/>
      <c r="AG493" s="7"/>
      <c r="AH493" s="7"/>
      <c r="AI493" s="7"/>
    </row>
    <row r="494" spans="1:35" x14ac:dyDescent="0.25">
      <c r="A494" s="7"/>
      <c r="B494" s="8"/>
      <c r="C494" s="8"/>
      <c r="D494" s="8"/>
      <c r="E494" s="8"/>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8"/>
      <c r="AG494" s="7"/>
      <c r="AH494" s="7"/>
      <c r="AI494" s="7"/>
    </row>
    <row r="495" spans="1:35" x14ac:dyDescent="0.25">
      <c r="A495" s="7"/>
      <c r="B495" s="8"/>
      <c r="C495" s="8"/>
      <c r="D495" s="8"/>
      <c r="E495" s="8"/>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8"/>
      <c r="AG495" s="7"/>
      <c r="AH495" s="7"/>
      <c r="AI495" s="7"/>
    </row>
    <row r="496" spans="1:35" x14ac:dyDescent="0.25">
      <c r="A496" s="7"/>
      <c r="B496" s="8"/>
      <c r="C496" s="8"/>
      <c r="D496" s="8"/>
      <c r="E496" s="8"/>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8"/>
      <c r="AG496" s="7"/>
      <c r="AH496" s="7"/>
      <c r="AI496" s="7"/>
    </row>
    <row r="497" spans="1:35" x14ac:dyDescent="0.25">
      <c r="A497" s="7"/>
      <c r="B497" s="8"/>
      <c r="C497" s="8"/>
      <c r="D497" s="8"/>
      <c r="E497" s="8"/>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8"/>
      <c r="AG497" s="7"/>
      <c r="AH497" s="7"/>
      <c r="AI497" s="7"/>
    </row>
    <row r="498" spans="1:35" x14ac:dyDescent="0.25">
      <c r="A498" s="7"/>
      <c r="B498" s="8"/>
      <c r="C498" s="8"/>
      <c r="D498" s="8"/>
      <c r="E498" s="8"/>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8"/>
      <c r="AG498" s="7"/>
      <c r="AH498" s="7"/>
      <c r="AI498" s="7"/>
    </row>
    <row r="499" spans="1:35" x14ac:dyDescent="0.25">
      <c r="A499" s="7"/>
      <c r="B499" s="8"/>
      <c r="C499" s="8"/>
      <c r="D499" s="8"/>
      <c r="E499" s="8"/>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8"/>
      <c r="AG499" s="7"/>
      <c r="AH499" s="7"/>
      <c r="AI499" s="7"/>
    </row>
    <row r="500" spans="1:35" x14ac:dyDescent="0.25">
      <c r="A500" s="7"/>
      <c r="B500" s="8"/>
      <c r="C500" s="8"/>
      <c r="D500" s="8"/>
      <c r="E500" s="8"/>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8"/>
      <c r="AG500" s="7"/>
      <c r="AH500" s="7"/>
      <c r="AI500" s="7"/>
    </row>
    <row r="501" spans="1:35" x14ac:dyDescent="0.25">
      <c r="A501" s="7"/>
      <c r="B501" s="8"/>
      <c r="C501" s="8"/>
      <c r="D501" s="8"/>
      <c r="E501" s="8"/>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8"/>
      <c r="AG501" s="7"/>
      <c r="AH501" s="7"/>
      <c r="AI501" s="7"/>
    </row>
    <row r="502" spans="1:35" x14ac:dyDescent="0.25">
      <c r="A502" s="7"/>
      <c r="B502" s="8"/>
      <c r="C502" s="8"/>
      <c r="D502" s="8"/>
      <c r="E502" s="8"/>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8"/>
      <c r="AG502" s="7"/>
      <c r="AH502" s="7"/>
      <c r="AI502" s="7"/>
    </row>
    <row r="503" spans="1:35" x14ac:dyDescent="0.25">
      <c r="A503" s="7"/>
      <c r="B503" s="8"/>
      <c r="C503" s="8"/>
      <c r="D503" s="8"/>
      <c r="E503" s="8"/>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8"/>
      <c r="AG503" s="7"/>
      <c r="AH503" s="7"/>
      <c r="AI503" s="7"/>
    </row>
    <row r="504" spans="1:35" x14ac:dyDescent="0.25">
      <c r="A504" s="7"/>
      <c r="B504" s="8"/>
      <c r="C504" s="8"/>
      <c r="D504" s="8"/>
      <c r="E504" s="8"/>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8"/>
      <c r="AG504" s="7"/>
      <c r="AH504" s="7"/>
      <c r="AI504" s="7"/>
    </row>
    <row r="505" spans="1:35" x14ac:dyDescent="0.25">
      <c r="A505" s="7"/>
      <c r="B505" s="8"/>
      <c r="C505" s="8"/>
      <c r="D505" s="8"/>
      <c r="E505" s="8"/>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8"/>
      <c r="AG505" s="7"/>
      <c r="AH505" s="7"/>
      <c r="AI505" s="7"/>
    </row>
    <row r="506" spans="1:35" x14ac:dyDescent="0.25">
      <c r="A506" s="7"/>
      <c r="B506" s="8"/>
      <c r="C506" s="8"/>
      <c r="D506" s="8"/>
      <c r="E506" s="8"/>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8"/>
      <c r="AG506" s="7"/>
      <c r="AH506" s="7"/>
      <c r="AI506" s="7"/>
    </row>
    <row r="507" spans="1:35" x14ac:dyDescent="0.25">
      <c r="A507" s="7"/>
      <c r="B507" s="8"/>
      <c r="C507" s="8"/>
      <c r="D507" s="8"/>
      <c r="E507" s="8"/>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8"/>
      <c r="AG507" s="7"/>
      <c r="AH507" s="7"/>
      <c r="AI507" s="7"/>
    </row>
    <row r="508" spans="1:35" x14ac:dyDescent="0.25">
      <c r="A508" s="7"/>
      <c r="B508" s="8"/>
      <c r="C508" s="8"/>
      <c r="D508" s="8"/>
      <c r="E508" s="8"/>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8"/>
      <c r="AG508" s="7"/>
      <c r="AH508" s="7"/>
      <c r="AI508" s="7"/>
    </row>
    <row r="509" spans="1:35" x14ac:dyDescent="0.25">
      <c r="A509" s="7"/>
      <c r="B509" s="8"/>
      <c r="C509" s="8"/>
      <c r="D509" s="8"/>
      <c r="E509" s="8"/>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8"/>
      <c r="AG509" s="7"/>
      <c r="AH509" s="7"/>
      <c r="AI509" s="7"/>
    </row>
    <row r="510" spans="1:35" x14ac:dyDescent="0.25">
      <c r="A510" s="7"/>
      <c r="B510" s="8"/>
      <c r="C510" s="8"/>
      <c r="D510" s="8"/>
      <c r="E510" s="8"/>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8"/>
      <c r="AG510" s="7"/>
      <c r="AH510" s="7"/>
      <c r="AI510" s="7"/>
    </row>
    <row r="511" spans="1:35" x14ac:dyDescent="0.25">
      <c r="A511" s="7"/>
      <c r="B511" s="8"/>
      <c r="C511" s="8"/>
      <c r="D511" s="8"/>
      <c r="E511" s="8"/>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8"/>
      <c r="AG511" s="7"/>
      <c r="AH511" s="7"/>
      <c r="AI511" s="7"/>
    </row>
    <row r="512" spans="1:35" x14ac:dyDescent="0.25">
      <c r="A512" s="7"/>
      <c r="B512" s="8"/>
      <c r="C512" s="8"/>
      <c r="D512" s="8"/>
      <c r="E512" s="8"/>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8"/>
      <c r="AG512" s="7"/>
      <c r="AH512" s="7"/>
      <c r="AI512" s="7"/>
    </row>
    <row r="513" spans="1:35" x14ac:dyDescent="0.25">
      <c r="A513" s="7"/>
      <c r="B513" s="8"/>
      <c r="C513" s="8"/>
      <c r="D513" s="8"/>
      <c r="E513" s="8"/>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8"/>
      <c r="AG513" s="7"/>
      <c r="AH513" s="7"/>
      <c r="AI513" s="7"/>
    </row>
    <row r="514" spans="1:35" x14ac:dyDescent="0.25">
      <c r="A514" s="7"/>
      <c r="B514" s="8"/>
      <c r="C514" s="8"/>
      <c r="D514" s="8"/>
      <c r="E514" s="8"/>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8"/>
      <c r="AG514" s="7"/>
      <c r="AH514" s="7"/>
      <c r="AI514" s="7"/>
    </row>
    <row r="515" spans="1:35" x14ac:dyDescent="0.25">
      <c r="A515" s="7"/>
      <c r="B515" s="8"/>
      <c r="C515" s="8"/>
      <c r="D515" s="8"/>
      <c r="E515" s="8"/>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8"/>
      <c r="AG515" s="7"/>
      <c r="AH515" s="7"/>
      <c r="AI515" s="7"/>
    </row>
    <row r="516" spans="1:35" x14ac:dyDescent="0.25">
      <c r="A516" s="7"/>
      <c r="B516" s="8"/>
      <c r="C516" s="8"/>
      <c r="D516" s="8"/>
      <c r="E516" s="8"/>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8"/>
      <c r="AG516" s="7"/>
      <c r="AH516" s="7"/>
      <c r="AI516" s="7"/>
    </row>
    <row r="517" spans="1:35" x14ac:dyDescent="0.25">
      <c r="A517" s="7"/>
      <c r="B517" s="8"/>
      <c r="C517" s="8"/>
      <c r="D517" s="8"/>
      <c r="E517" s="8"/>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8"/>
      <c r="AG517" s="7"/>
      <c r="AH517" s="7"/>
      <c r="AI517" s="7"/>
    </row>
    <row r="518" spans="1:35" x14ac:dyDescent="0.25">
      <c r="A518" s="7"/>
      <c r="B518" s="8"/>
      <c r="C518" s="8"/>
      <c r="D518" s="8"/>
      <c r="E518" s="8"/>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8"/>
      <c r="AG518" s="7"/>
      <c r="AH518" s="7"/>
      <c r="AI518" s="7"/>
    </row>
    <row r="519" spans="1:35" x14ac:dyDescent="0.25">
      <c r="A519" s="7"/>
      <c r="B519" s="8"/>
      <c r="C519" s="8"/>
      <c r="D519" s="8"/>
      <c r="E519" s="8"/>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8"/>
      <c r="AG519" s="7"/>
      <c r="AH519" s="7"/>
      <c r="AI519" s="7"/>
    </row>
    <row r="520" spans="1:35" x14ac:dyDescent="0.25">
      <c r="A520" s="7"/>
      <c r="B520" s="8"/>
      <c r="C520" s="8"/>
      <c r="D520" s="8"/>
      <c r="E520" s="8"/>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8"/>
      <c r="AG520" s="7"/>
      <c r="AH520" s="7"/>
      <c r="AI520" s="7"/>
    </row>
    <row r="521" spans="1:35" x14ac:dyDescent="0.25">
      <c r="A521" s="7"/>
      <c r="B521" s="8"/>
      <c r="C521" s="8"/>
      <c r="D521" s="8"/>
      <c r="E521" s="8"/>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8"/>
      <c r="AG521" s="7"/>
      <c r="AH521" s="7"/>
      <c r="AI521" s="7"/>
    </row>
    <row r="522" spans="1:35" x14ac:dyDescent="0.25">
      <c r="A522" s="7"/>
      <c r="B522" s="8"/>
      <c r="C522" s="8"/>
      <c r="D522" s="8"/>
      <c r="E522" s="8"/>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8"/>
      <c r="AG522" s="7"/>
      <c r="AH522" s="7"/>
      <c r="AI522" s="7"/>
    </row>
    <row r="523" spans="1:35" x14ac:dyDescent="0.25">
      <c r="A523" s="7"/>
      <c r="B523" s="8"/>
      <c r="C523" s="8"/>
      <c r="D523" s="8"/>
      <c r="E523" s="8"/>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8"/>
      <c r="AG523" s="7"/>
      <c r="AH523" s="7"/>
      <c r="AI523" s="7"/>
    </row>
    <row r="524" spans="1:35" x14ac:dyDescent="0.25">
      <c r="A524" s="7"/>
      <c r="B524" s="8"/>
      <c r="C524" s="8"/>
      <c r="D524" s="8"/>
      <c r="E524" s="8"/>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8"/>
      <c r="AG524" s="7"/>
      <c r="AH524" s="7"/>
      <c r="AI524" s="7"/>
    </row>
    <row r="525" spans="1:35" x14ac:dyDescent="0.25">
      <c r="A525" s="7"/>
      <c r="B525" s="8"/>
      <c r="C525" s="8"/>
      <c r="D525" s="8"/>
      <c r="E525" s="8"/>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8"/>
      <c r="AG525" s="7"/>
      <c r="AH525" s="7"/>
      <c r="AI525" s="7"/>
    </row>
    <row r="526" spans="1:35" x14ac:dyDescent="0.25">
      <c r="A526" s="7"/>
      <c r="B526" s="8"/>
      <c r="C526" s="8"/>
      <c r="D526" s="8"/>
      <c r="E526" s="8"/>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8"/>
      <c r="AG526" s="7"/>
      <c r="AH526" s="7"/>
      <c r="AI526" s="7"/>
    </row>
    <row r="527" spans="1:35" x14ac:dyDescent="0.25">
      <c r="A527" s="7"/>
      <c r="B527" s="8"/>
      <c r="C527" s="8"/>
      <c r="D527" s="8"/>
      <c r="E527" s="8"/>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8"/>
      <c r="AG527" s="7"/>
      <c r="AH527" s="7"/>
      <c r="AI527" s="7"/>
    </row>
    <row r="528" spans="1:35" x14ac:dyDescent="0.25">
      <c r="A528" s="7"/>
      <c r="B528" s="8"/>
      <c r="C528" s="8"/>
      <c r="D528" s="8"/>
      <c r="E528" s="8"/>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8"/>
      <c r="AG528" s="7"/>
      <c r="AH528" s="7"/>
      <c r="AI528" s="7"/>
    </row>
    <row r="529" spans="1:35" x14ac:dyDescent="0.25">
      <c r="A529" s="7"/>
      <c r="B529" s="8"/>
      <c r="C529" s="8"/>
      <c r="D529" s="8"/>
      <c r="E529" s="8"/>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8"/>
      <c r="AG529" s="7"/>
      <c r="AH529" s="7"/>
      <c r="AI529" s="7"/>
    </row>
    <row r="530" spans="1:35" x14ac:dyDescent="0.25">
      <c r="A530" s="7"/>
      <c r="B530" s="8"/>
      <c r="C530" s="8"/>
      <c r="D530" s="8"/>
      <c r="E530" s="8"/>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8"/>
      <c r="AG530" s="7"/>
      <c r="AH530" s="7"/>
      <c r="AI530" s="7"/>
    </row>
    <row r="531" spans="1:35" x14ac:dyDescent="0.25">
      <c r="A531" s="7"/>
      <c r="B531" s="8"/>
      <c r="C531" s="8"/>
      <c r="D531" s="8"/>
      <c r="E531" s="8"/>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8"/>
      <c r="AG531" s="7"/>
      <c r="AH531" s="7"/>
      <c r="AI531" s="7"/>
    </row>
    <row r="532" spans="1:35" x14ac:dyDescent="0.25">
      <c r="A532" s="7"/>
      <c r="B532" s="8"/>
      <c r="C532" s="8"/>
      <c r="D532" s="8"/>
      <c r="E532" s="8"/>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8"/>
      <c r="AG532" s="7"/>
      <c r="AH532" s="7"/>
      <c r="AI532" s="7"/>
    </row>
    <row r="533" spans="1:35" x14ac:dyDescent="0.25">
      <c r="A533" s="7"/>
      <c r="B533" s="8"/>
      <c r="C533" s="8"/>
      <c r="D533" s="8"/>
      <c r="E533" s="8"/>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8"/>
      <c r="AG533" s="7"/>
      <c r="AH533" s="7"/>
      <c r="AI533" s="7"/>
    </row>
    <row r="534" spans="1:35" x14ac:dyDescent="0.25">
      <c r="A534" s="7"/>
      <c r="B534" s="8"/>
      <c r="C534" s="8"/>
      <c r="D534" s="8"/>
      <c r="E534" s="8"/>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8"/>
      <c r="AG534" s="7"/>
      <c r="AH534" s="7"/>
      <c r="AI534" s="7"/>
    </row>
    <row r="535" spans="1:35" x14ac:dyDescent="0.25">
      <c r="A535" s="7"/>
      <c r="B535" s="8"/>
      <c r="C535" s="8"/>
      <c r="D535" s="8"/>
      <c r="E535" s="8"/>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8"/>
      <c r="AG535" s="7"/>
      <c r="AH535" s="7"/>
      <c r="AI535" s="7"/>
    </row>
    <row r="536" spans="1:35" x14ac:dyDescent="0.25">
      <c r="A536" s="7"/>
      <c r="B536" s="8"/>
      <c r="C536" s="8"/>
      <c r="D536" s="8"/>
      <c r="E536" s="8"/>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8"/>
      <c r="AG536" s="7"/>
      <c r="AH536" s="7"/>
      <c r="AI536" s="7"/>
    </row>
    <row r="537" spans="1:35" x14ac:dyDescent="0.25">
      <c r="A537" s="7"/>
      <c r="B537" s="8"/>
      <c r="C537" s="8"/>
      <c r="D537" s="8"/>
      <c r="E537" s="8"/>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8"/>
      <c r="AG537" s="7"/>
      <c r="AH537" s="7"/>
      <c r="AI537" s="7"/>
    </row>
    <row r="538" spans="1:35" x14ac:dyDescent="0.25">
      <c r="A538" s="7"/>
      <c r="B538" s="8"/>
      <c r="C538" s="8"/>
      <c r="D538" s="8"/>
      <c r="E538" s="8"/>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8"/>
      <c r="AG538" s="7"/>
      <c r="AH538" s="7"/>
      <c r="AI538" s="7"/>
    </row>
    <row r="539" spans="1:35" x14ac:dyDescent="0.25">
      <c r="A539" s="7"/>
      <c r="B539" s="8"/>
      <c r="C539" s="8"/>
      <c r="D539" s="8"/>
      <c r="E539" s="8"/>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8"/>
      <c r="AG539" s="7"/>
      <c r="AH539" s="7"/>
      <c r="AI539" s="7"/>
    </row>
    <row r="540" spans="1:35" x14ac:dyDescent="0.25">
      <c r="A540" s="7"/>
      <c r="B540" s="8"/>
      <c r="C540" s="8"/>
      <c r="D540" s="8"/>
      <c r="E540" s="8"/>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7"/>
      <c r="AH540" s="7"/>
      <c r="AI540" s="7"/>
    </row>
    <row r="541" spans="1:35" x14ac:dyDescent="0.25">
      <c r="A541" s="7"/>
      <c r="B541" s="8"/>
      <c r="C541" s="8"/>
      <c r="D541" s="8"/>
      <c r="E541" s="8"/>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8"/>
      <c r="AG541" s="7"/>
      <c r="AH541" s="7"/>
      <c r="AI541" s="7"/>
    </row>
    <row r="542" spans="1:35" x14ac:dyDescent="0.25">
      <c r="A542" s="7"/>
      <c r="B542" s="8"/>
      <c r="C542" s="8"/>
      <c r="D542" s="8"/>
      <c r="E542" s="8"/>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8"/>
      <c r="AG542" s="7"/>
      <c r="AH542" s="7"/>
      <c r="AI542" s="7"/>
    </row>
    <row r="543" spans="1:35" x14ac:dyDescent="0.25">
      <c r="A543" s="7"/>
      <c r="B543" s="8"/>
      <c r="C543" s="8"/>
      <c r="D543" s="8"/>
      <c r="E543" s="8"/>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8"/>
      <c r="AG543" s="7"/>
      <c r="AH543" s="7"/>
      <c r="AI543" s="7"/>
    </row>
    <row r="544" spans="1:35" x14ac:dyDescent="0.25">
      <c r="A544" s="7"/>
      <c r="B544" s="8"/>
      <c r="C544" s="8"/>
      <c r="D544" s="8"/>
      <c r="E544" s="8"/>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8"/>
      <c r="AG544" s="7"/>
      <c r="AH544" s="7"/>
      <c r="AI544" s="7"/>
    </row>
    <row r="545" spans="1:35" x14ac:dyDescent="0.25">
      <c r="A545" s="7"/>
      <c r="B545" s="8"/>
      <c r="C545" s="8"/>
      <c r="D545" s="8"/>
      <c r="E545" s="8"/>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8"/>
      <c r="AG545" s="7"/>
      <c r="AH545" s="7"/>
      <c r="AI545" s="7"/>
    </row>
    <row r="546" spans="1:35" x14ac:dyDescent="0.25">
      <c r="A546" s="7"/>
      <c r="B546" s="8"/>
      <c r="C546" s="8"/>
      <c r="D546" s="8"/>
      <c r="E546" s="8"/>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8"/>
      <c r="AG546" s="7"/>
      <c r="AH546" s="7"/>
      <c r="AI546" s="7"/>
    </row>
    <row r="547" spans="1:35" x14ac:dyDescent="0.25">
      <c r="A547" s="7"/>
      <c r="B547" s="8"/>
      <c r="C547" s="8"/>
      <c r="D547" s="8"/>
      <c r="E547" s="8"/>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8"/>
      <c r="AG547" s="7"/>
      <c r="AH547" s="7"/>
      <c r="AI547" s="7"/>
    </row>
    <row r="548" spans="1:35" x14ac:dyDescent="0.25">
      <c r="A548" s="7"/>
      <c r="B548" s="8"/>
      <c r="C548" s="8"/>
      <c r="D548" s="8"/>
      <c r="E548" s="8"/>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8"/>
      <c r="AG548" s="7"/>
      <c r="AH548" s="7"/>
      <c r="AI548" s="7"/>
    </row>
    <row r="549" spans="1:35" x14ac:dyDescent="0.25">
      <c r="A549" s="7"/>
      <c r="B549" s="8"/>
      <c r="C549" s="8"/>
      <c r="D549" s="8"/>
      <c r="E549" s="8"/>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8"/>
      <c r="AG549" s="7"/>
      <c r="AH549" s="7"/>
      <c r="AI549" s="7"/>
    </row>
    <row r="550" spans="1:35" x14ac:dyDescent="0.25">
      <c r="A550" s="7"/>
      <c r="B550" s="8"/>
      <c r="C550" s="8"/>
      <c r="D550" s="8"/>
      <c r="E550" s="8"/>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8"/>
      <c r="AG550" s="7"/>
      <c r="AH550" s="7"/>
      <c r="AI550" s="7"/>
    </row>
    <row r="551" spans="1:35" x14ac:dyDescent="0.25">
      <c r="A551" s="7"/>
      <c r="B551" s="8"/>
      <c r="C551" s="8"/>
      <c r="D551" s="8"/>
      <c r="E551" s="8"/>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8"/>
      <c r="AG551" s="7"/>
      <c r="AH551" s="7"/>
      <c r="AI551" s="7"/>
    </row>
    <row r="552" spans="1:35" x14ac:dyDescent="0.25">
      <c r="A552" s="7"/>
      <c r="B552" s="8"/>
      <c r="C552" s="8"/>
      <c r="D552" s="8"/>
      <c r="E552" s="8"/>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8"/>
      <c r="AG552" s="7"/>
      <c r="AH552" s="7"/>
      <c r="AI552" s="7"/>
    </row>
    <row r="553" spans="1:35" x14ac:dyDescent="0.25">
      <c r="A553" s="7"/>
      <c r="B553" s="8"/>
      <c r="C553" s="8"/>
      <c r="D553" s="8"/>
      <c r="E553" s="8"/>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8"/>
      <c r="AG553" s="7"/>
      <c r="AH553" s="7"/>
      <c r="AI553" s="7"/>
    </row>
    <row r="554" spans="1:35" x14ac:dyDescent="0.25">
      <c r="A554" s="7"/>
      <c r="B554" s="8"/>
      <c r="C554" s="8"/>
      <c r="D554" s="8"/>
      <c r="E554" s="8"/>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8"/>
      <c r="AG554" s="7"/>
      <c r="AH554" s="7"/>
      <c r="AI554" s="7"/>
    </row>
    <row r="555" spans="1:35" x14ac:dyDescent="0.25">
      <c r="A555" s="7"/>
      <c r="B555" s="8"/>
      <c r="C555" s="8"/>
      <c r="D555" s="8"/>
      <c r="E555" s="8"/>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7"/>
      <c r="AH555" s="7"/>
      <c r="AI555" s="7"/>
    </row>
    <row r="556" spans="1:35" x14ac:dyDescent="0.25">
      <c r="A556" s="7"/>
      <c r="B556" s="8"/>
      <c r="C556" s="8"/>
      <c r="D556" s="8"/>
      <c r="E556" s="8"/>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8"/>
      <c r="AG556" s="7"/>
      <c r="AH556" s="7"/>
      <c r="AI556" s="7"/>
    </row>
    <row r="557" spans="1:35" x14ac:dyDescent="0.25">
      <c r="A557" s="7"/>
      <c r="B557" s="8"/>
      <c r="C557" s="8"/>
      <c r="D557" s="8"/>
      <c r="E557" s="8"/>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8"/>
      <c r="AG557" s="7"/>
      <c r="AH557" s="7"/>
      <c r="AI557" s="7"/>
    </row>
    <row r="558" spans="1:35" x14ac:dyDescent="0.25">
      <c r="A558" s="7"/>
      <c r="B558" s="8"/>
      <c r="C558" s="8"/>
      <c r="D558" s="8"/>
      <c r="E558" s="8"/>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8"/>
      <c r="AG558" s="7"/>
      <c r="AH558" s="7"/>
      <c r="AI558" s="7"/>
    </row>
    <row r="559" spans="1:35" x14ac:dyDescent="0.25">
      <c r="A559" s="7"/>
      <c r="B559" s="8"/>
      <c r="C559" s="8"/>
      <c r="D559" s="8"/>
      <c r="E559" s="8"/>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8"/>
      <c r="AG559" s="7"/>
      <c r="AH559" s="7"/>
      <c r="AI559" s="7"/>
    </row>
    <row r="560" spans="1:35" x14ac:dyDescent="0.25">
      <c r="A560" s="7"/>
      <c r="B560" s="8"/>
      <c r="C560" s="8"/>
      <c r="D560" s="8"/>
      <c r="E560" s="8"/>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8"/>
      <c r="AG560" s="7"/>
      <c r="AH560" s="7"/>
      <c r="AI560" s="7"/>
    </row>
    <row r="561" spans="1:35" x14ac:dyDescent="0.25">
      <c r="A561" s="7"/>
      <c r="B561" s="8"/>
      <c r="C561" s="8"/>
      <c r="D561" s="8"/>
      <c r="E561" s="8"/>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8"/>
      <c r="AG561" s="7"/>
      <c r="AH561" s="7"/>
      <c r="AI561" s="7"/>
    </row>
    <row r="562" spans="1:35" x14ac:dyDescent="0.25">
      <c r="A562" s="7"/>
      <c r="B562" s="8"/>
      <c r="C562" s="8"/>
      <c r="D562" s="8"/>
      <c r="E562" s="8"/>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8"/>
      <c r="AG562" s="7"/>
      <c r="AH562" s="7"/>
      <c r="AI562" s="7"/>
    </row>
    <row r="563" spans="1:35" x14ac:dyDescent="0.25">
      <c r="A563" s="7"/>
      <c r="B563" s="8"/>
      <c r="C563" s="8"/>
      <c r="D563" s="8"/>
      <c r="E563" s="8"/>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8"/>
      <c r="AG563" s="7"/>
      <c r="AH563" s="7"/>
      <c r="AI563" s="7"/>
    </row>
    <row r="564" spans="1:35" x14ac:dyDescent="0.25">
      <c r="A564" s="7"/>
      <c r="B564" s="8"/>
      <c r="C564" s="8"/>
      <c r="D564" s="8"/>
      <c r="E564" s="8"/>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8"/>
      <c r="AG564" s="7"/>
      <c r="AH564" s="7"/>
      <c r="AI564" s="7"/>
    </row>
    <row r="565" spans="1:35" x14ac:dyDescent="0.25">
      <c r="A565" s="7"/>
      <c r="B565" s="8"/>
      <c r="C565" s="8"/>
      <c r="D565" s="8"/>
      <c r="E565" s="8"/>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8"/>
      <c r="AG565" s="7"/>
      <c r="AH565" s="7"/>
      <c r="AI565" s="7"/>
    </row>
    <row r="566" spans="1:35" x14ac:dyDescent="0.25">
      <c r="A566" s="7"/>
      <c r="B566" s="8"/>
      <c r="C566" s="8"/>
      <c r="D566" s="8"/>
      <c r="E566" s="8"/>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8"/>
      <c r="AG566" s="7"/>
      <c r="AH566" s="7"/>
      <c r="AI566" s="7"/>
    </row>
    <row r="567" spans="1:35" x14ac:dyDescent="0.25">
      <c r="A567" s="7"/>
      <c r="B567" s="8"/>
      <c r="C567" s="8"/>
      <c r="D567" s="8"/>
      <c r="E567" s="8"/>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8"/>
      <c r="AG567" s="7"/>
      <c r="AH567" s="7"/>
      <c r="AI567" s="7"/>
    </row>
    <row r="568" spans="1:35" x14ac:dyDescent="0.25">
      <c r="A568" s="7"/>
      <c r="B568" s="8"/>
      <c r="C568" s="8"/>
      <c r="D568" s="8"/>
      <c r="E568" s="8"/>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8"/>
      <c r="AG568" s="7"/>
      <c r="AH568" s="7"/>
      <c r="AI568" s="7"/>
    </row>
    <row r="569" spans="1:35" x14ac:dyDescent="0.25">
      <c r="A569" s="7"/>
      <c r="B569" s="8"/>
      <c r="C569" s="8"/>
      <c r="D569" s="8"/>
      <c r="E569" s="8"/>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8"/>
      <c r="AG569" s="7"/>
      <c r="AH569" s="7"/>
      <c r="AI569" s="7"/>
    </row>
    <row r="570" spans="1:35" x14ac:dyDescent="0.25">
      <c r="A570" s="7"/>
      <c r="B570" s="8"/>
      <c r="C570" s="8"/>
      <c r="D570" s="8"/>
      <c r="E570" s="8"/>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8"/>
      <c r="AG570" s="7"/>
      <c r="AH570" s="7"/>
      <c r="AI570" s="7"/>
    </row>
    <row r="571" spans="1:35" x14ac:dyDescent="0.25">
      <c r="A571" s="7"/>
      <c r="B571" s="8"/>
      <c r="C571" s="8"/>
      <c r="D571" s="8"/>
      <c r="E571" s="8"/>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8"/>
      <c r="AG571" s="7"/>
      <c r="AH571" s="7"/>
      <c r="AI571" s="7"/>
    </row>
    <row r="572" spans="1:35" x14ac:dyDescent="0.25">
      <c r="A572" s="7"/>
      <c r="B572" s="8"/>
      <c r="C572" s="8"/>
      <c r="D572" s="8"/>
      <c r="E572" s="8"/>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8"/>
      <c r="AG572" s="7"/>
      <c r="AH572" s="7"/>
      <c r="AI572" s="7"/>
    </row>
    <row r="573" spans="1:35" x14ac:dyDescent="0.25">
      <c r="A573" s="7"/>
      <c r="B573" s="8"/>
      <c r="C573" s="8"/>
      <c r="D573" s="8"/>
      <c r="E573" s="8"/>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8"/>
      <c r="AG573" s="7"/>
      <c r="AH573" s="7"/>
      <c r="AI573" s="7"/>
    </row>
    <row r="574" spans="1:35" x14ac:dyDescent="0.25">
      <c r="A574" s="7"/>
      <c r="B574" s="8"/>
      <c r="C574" s="8"/>
      <c r="D574" s="8"/>
      <c r="E574" s="8"/>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8"/>
      <c r="AG574" s="7"/>
      <c r="AH574" s="7"/>
      <c r="AI574" s="7"/>
    </row>
    <row r="575" spans="1:35" x14ac:dyDescent="0.25">
      <c r="A575" s="7"/>
      <c r="B575" s="8"/>
      <c r="C575" s="8"/>
      <c r="D575" s="8"/>
      <c r="E575" s="8"/>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8"/>
      <c r="AG575" s="7"/>
      <c r="AH575" s="7"/>
      <c r="AI575" s="7"/>
    </row>
    <row r="576" spans="1:35" x14ac:dyDescent="0.25">
      <c r="A576" s="7"/>
      <c r="B576" s="8"/>
      <c r="C576" s="8"/>
      <c r="D576" s="8"/>
      <c r="E576" s="8"/>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8"/>
      <c r="AG576" s="7"/>
      <c r="AH576" s="7"/>
      <c r="AI576" s="7"/>
    </row>
    <row r="577" spans="1:35" x14ac:dyDescent="0.25">
      <c r="A577" s="7"/>
      <c r="B577" s="8"/>
      <c r="C577" s="8"/>
      <c r="D577" s="8"/>
      <c r="E577" s="8"/>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8"/>
      <c r="AG577" s="7"/>
      <c r="AH577" s="7"/>
      <c r="AI577" s="7"/>
    </row>
    <row r="578" spans="1:35" x14ac:dyDescent="0.25">
      <c r="A578" s="7"/>
      <c r="B578" s="8"/>
      <c r="C578" s="8"/>
      <c r="D578" s="8"/>
      <c r="E578" s="8"/>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8"/>
      <c r="AG578" s="7"/>
      <c r="AH578" s="7"/>
      <c r="AI578" s="7"/>
    </row>
    <row r="579" spans="1:35" x14ac:dyDescent="0.25">
      <c r="A579" s="7"/>
      <c r="B579" s="8"/>
      <c r="C579" s="8"/>
      <c r="D579" s="8"/>
      <c r="E579" s="8"/>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8"/>
      <c r="AG579" s="7"/>
      <c r="AH579" s="7"/>
      <c r="AI579" s="7"/>
    </row>
    <row r="580" spans="1:35" x14ac:dyDescent="0.25">
      <c r="A580" s="7"/>
      <c r="B580" s="8"/>
      <c r="C580" s="8"/>
      <c r="D580" s="8"/>
      <c r="E580" s="8"/>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8"/>
      <c r="AG580" s="7"/>
      <c r="AH580" s="7"/>
      <c r="AI580" s="7"/>
    </row>
    <row r="581" spans="1:35" x14ac:dyDescent="0.25">
      <c r="A581" s="7"/>
      <c r="B581" s="8"/>
      <c r="C581" s="8"/>
      <c r="D581" s="8"/>
      <c r="E581" s="8"/>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8"/>
      <c r="AG581" s="7"/>
      <c r="AH581" s="7"/>
      <c r="AI581" s="7"/>
    </row>
    <row r="582" spans="1:35" x14ac:dyDescent="0.25">
      <c r="A582" s="7"/>
      <c r="B582" s="8"/>
      <c r="C582" s="8"/>
      <c r="D582" s="8"/>
      <c r="E582" s="8"/>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8"/>
      <c r="AG582" s="7"/>
      <c r="AH582" s="7"/>
      <c r="AI582" s="7"/>
    </row>
    <row r="583" spans="1:35" x14ac:dyDescent="0.25">
      <c r="A583" s="7"/>
      <c r="B583" s="8"/>
      <c r="C583" s="8"/>
      <c r="D583" s="8"/>
      <c r="E583" s="8"/>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8"/>
      <c r="AG583" s="7"/>
      <c r="AH583" s="7"/>
      <c r="AI583" s="7"/>
    </row>
    <row r="584" spans="1:35" x14ac:dyDescent="0.25">
      <c r="A584" s="7"/>
      <c r="B584" s="8"/>
      <c r="C584" s="8"/>
      <c r="D584" s="8"/>
      <c r="E584" s="8"/>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8"/>
      <c r="AG584" s="7"/>
      <c r="AH584" s="7"/>
      <c r="AI584" s="7"/>
    </row>
    <row r="585" spans="1:35" x14ac:dyDescent="0.25">
      <c r="A585" s="7"/>
      <c r="B585" s="8"/>
      <c r="C585" s="8"/>
      <c r="D585" s="8"/>
      <c r="E585" s="8"/>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8"/>
      <c r="AG585" s="7"/>
      <c r="AH585" s="7"/>
      <c r="AI585" s="7"/>
    </row>
    <row r="586" spans="1:35" x14ac:dyDescent="0.25">
      <c r="A586" s="7"/>
      <c r="B586" s="8"/>
      <c r="C586" s="8"/>
      <c r="D586" s="8"/>
      <c r="E586" s="8"/>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8"/>
      <c r="AG586" s="7"/>
      <c r="AH586" s="7"/>
      <c r="AI586" s="7"/>
    </row>
    <row r="587" spans="1:35" x14ac:dyDescent="0.25">
      <c r="A587" s="7"/>
      <c r="B587" s="8"/>
      <c r="C587" s="8"/>
      <c r="D587" s="8"/>
      <c r="E587" s="8"/>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8"/>
      <c r="AG587" s="7"/>
      <c r="AH587" s="7"/>
      <c r="AI587" s="7"/>
    </row>
    <row r="588" spans="1:35" x14ac:dyDescent="0.25">
      <c r="A588" s="7"/>
      <c r="B588" s="8"/>
      <c r="C588" s="8"/>
      <c r="D588" s="8"/>
      <c r="E588" s="8"/>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8"/>
      <c r="AG588" s="7"/>
      <c r="AH588" s="7"/>
      <c r="AI588" s="7"/>
    </row>
    <row r="589" spans="1:35" x14ac:dyDescent="0.25">
      <c r="A589" s="7"/>
      <c r="B589" s="8"/>
      <c r="C589" s="8"/>
      <c r="D589" s="8"/>
      <c r="E589" s="8"/>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8"/>
      <c r="AG589" s="7"/>
      <c r="AH589" s="7"/>
      <c r="AI589" s="7"/>
    </row>
    <row r="590" spans="1:35" x14ac:dyDescent="0.25">
      <c r="A590" s="7"/>
      <c r="B590" s="8"/>
      <c r="C590" s="8"/>
      <c r="D590" s="8"/>
      <c r="E590" s="8"/>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7"/>
      <c r="AH590" s="7"/>
      <c r="AI590" s="7"/>
    </row>
    <row r="591" spans="1:35" x14ac:dyDescent="0.25">
      <c r="A591" s="7"/>
      <c r="B591" s="8"/>
      <c r="C591" s="8"/>
      <c r="D591" s="8"/>
      <c r="E591" s="8"/>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8"/>
      <c r="AG591" s="7"/>
      <c r="AH591" s="7"/>
      <c r="AI591" s="7"/>
    </row>
    <row r="592" spans="1:35" x14ac:dyDescent="0.25">
      <c r="A592" s="7"/>
      <c r="B592" s="8"/>
      <c r="C592" s="8"/>
      <c r="D592" s="8"/>
      <c r="E592" s="8"/>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8"/>
      <c r="AG592" s="7"/>
      <c r="AH592" s="7"/>
      <c r="AI592" s="7"/>
    </row>
    <row r="593" spans="1:35" x14ac:dyDescent="0.25">
      <c r="A593" s="7"/>
      <c r="B593" s="8"/>
      <c r="C593" s="8"/>
      <c r="D593" s="8"/>
      <c r="E593" s="8"/>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8"/>
      <c r="AG593" s="7"/>
      <c r="AH593" s="7"/>
      <c r="AI593" s="7"/>
    </row>
    <row r="594" spans="1:35" x14ac:dyDescent="0.25">
      <c r="A594" s="7"/>
      <c r="B594" s="8"/>
      <c r="C594" s="8"/>
      <c r="D594" s="8"/>
      <c r="E594" s="8"/>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8"/>
      <c r="AG594" s="7"/>
      <c r="AH594" s="7"/>
      <c r="AI594" s="7"/>
    </row>
    <row r="595" spans="1:35" x14ac:dyDescent="0.25">
      <c r="A595" s="7"/>
      <c r="B595" s="8"/>
      <c r="C595" s="8"/>
      <c r="D595" s="8"/>
      <c r="E595" s="8"/>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8"/>
      <c r="AG595" s="7"/>
      <c r="AH595" s="7"/>
      <c r="AI595" s="7"/>
    </row>
    <row r="596" spans="1:35" x14ac:dyDescent="0.25">
      <c r="A596" s="7"/>
      <c r="B596" s="8"/>
      <c r="C596" s="8"/>
      <c r="D596" s="8"/>
      <c r="E596" s="8"/>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c r="AH596" s="7"/>
      <c r="AI596" s="7"/>
    </row>
    <row r="597" spans="1:35" x14ac:dyDescent="0.25">
      <c r="A597" s="7"/>
      <c r="B597" s="8"/>
      <c r="C597" s="8"/>
      <c r="D597" s="8"/>
      <c r="E597" s="8"/>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8"/>
      <c r="AG597" s="7"/>
      <c r="AH597" s="7"/>
      <c r="AI597" s="7"/>
    </row>
    <row r="598" spans="1:35" x14ac:dyDescent="0.25">
      <c r="A598" s="7"/>
      <c r="B598" s="8"/>
      <c r="C598" s="8"/>
      <c r="D598" s="8"/>
      <c r="E598" s="8"/>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8"/>
      <c r="AG598" s="7"/>
      <c r="AH598" s="7"/>
      <c r="AI598" s="7"/>
    </row>
    <row r="599" spans="1:35" x14ac:dyDescent="0.25">
      <c r="A599" s="7"/>
      <c r="B599" s="8"/>
      <c r="C599" s="8"/>
      <c r="D599" s="8"/>
      <c r="E599" s="8"/>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8"/>
      <c r="AG599" s="7"/>
      <c r="AH599" s="7"/>
      <c r="AI599" s="7"/>
    </row>
    <row r="600" spans="1:35" x14ac:dyDescent="0.25">
      <c r="A600" s="7"/>
      <c r="B600" s="8"/>
      <c r="C600" s="8"/>
      <c r="D600" s="8"/>
      <c r="E600" s="8"/>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c r="AH600" s="7"/>
      <c r="AI600" s="7"/>
    </row>
    <row r="601" spans="1:35" x14ac:dyDescent="0.25">
      <c r="A601" s="7"/>
      <c r="B601" s="8"/>
      <c r="C601" s="8"/>
      <c r="D601" s="8"/>
      <c r="E601" s="8"/>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8"/>
      <c r="AG601" s="7"/>
      <c r="AH601" s="7"/>
      <c r="AI601" s="7"/>
    </row>
    <row r="602" spans="1:35" x14ac:dyDescent="0.25">
      <c r="A602" s="7"/>
      <c r="B602" s="8"/>
      <c r="C602" s="8"/>
      <c r="D602" s="8"/>
      <c r="E602" s="8"/>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8"/>
      <c r="AG602" s="7"/>
      <c r="AH602" s="7"/>
      <c r="AI602" s="7"/>
    </row>
    <row r="603" spans="1:35" x14ac:dyDescent="0.25">
      <c r="A603" s="7"/>
      <c r="B603" s="8"/>
      <c r="C603" s="8"/>
      <c r="D603" s="8"/>
      <c r="E603" s="8"/>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8"/>
      <c r="AG603" s="7"/>
      <c r="AH603" s="7"/>
      <c r="AI603" s="7"/>
    </row>
    <row r="604" spans="1:35" x14ac:dyDescent="0.25">
      <c r="A604" s="7"/>
      <c r="B604" s="8"/>
      <c r="C604" s="8"/>
      <c r="D604" s="8"/>
      <c r="E604" s="8"/>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8"/>
      <c r="AG604" s="7"/>
      <c r="AH604" s="7"/>
      <c r="AI604" s="7"/>
    </row>
    <row r="605" spans="1:35" x14ac:dyDescent="0.25">
      <c r="A605" s="7"/>
      <c r="B605" s="8"/>
      <c r="C605" s="8"/>
      <c r="D605" s="8"/>
      <c r="E605" s="8"/>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8"/>
      <c r="AG605" s="7"/>
      <c r="AH605" s="7"/>
      <c r="AI605" s="7"/>
    </row>
    <row r="606" spans="1:35" x14ac:dyDescent="0.25">
      <c r="A606" s="7"/>
      <c r="B606" s="8"/>
      <c r="C606" s="8"/>
      <c r="D606" s="8"/>
      <c r="E606" s="8"/>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7"/>
      <c r="AH606" s="7"/>
      <c r="AI606" s="7"/>
    </row>
    <row r="607" spans="1:35" x14ac:dyDescent="0.25">
      <c r="A607" s="7"/>
      <c r="B607" s="8"/>
      <c r="C607" s="8"/>
      <c r="D607" s="8"/>
      <c r="E607" s="8"/>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8"/>
      <c r="AG607" s="7"/>
      <c r="AH607" s="7"/>
      <c r="AI607" s="7"/>
    </row>
    <row r="608" spans="1:35" x14ac:dyDescent="0.25">
      <c r="A608" s="7"/>
      <c r="B608" s="8"/>
      <c r="C608" s="8"/>
      <c r="D608" s="8"/>
      <c r="E608" s="8"/>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8"/>
      <c r="AG608" s="7"/>
      <c r="AH608" s="7"/>
      <c r="AI608" s="7"/>
    </row>
    <row r="609" spans="1:35" x14ac:dyDescent="0.25">
      <c r="A609" s="7"/>
      <c r="B609" s="8"/>
      <c r="C609" s="8"/>
      <c r="D609" s="8"/>
      <c r="E609" s="8"/>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8"/>
      <c r="AG609" s="7"/>
      <c r="AH609" s="7"/>
      <c r="AI609" s="7"/>
    </row>
    <row r="610" spans="1:35" x14ac:dyDescent="0.25">
      <c r="A610" s="7"/>
      <c r="B610" s="8"/>
      <c r="C610" s="8"/>
      <c r="D610" s="8"/>
      <c r="E610" s="8"/>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8"/>
      <c r="AG610" s="7"/>
      <c r="AH610" s="7"/>
      <c r="AI610" s="7"/>
    </row>
    <row r="611" spans="1:35" x14ac:dyDescent="0.25">
      <c r="A611" s="7"/>
      <c r="B611" s="8"/>
      <c r="C611" s="8"/>
      <c r="D611" s="8"/>
      <c r="E611" s="8"/>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8"/>
      <c r="AG611" s="7"/>
      <c r="AH611" s="7"/>
      <c r="AI611" s="7"/>
    </row>
    <row r="612" spans="1:35" x14ac:dyDescent="0.25">
      <c r="A612" s="7"/>
      <c r="B612" s="8"/>
      <c r="C612" s="8"/>
      <c r="D612" s="8"/>
      <c r="E612" s="8"/>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8"/>
      <c r="AG612" s="7"/>
      <c r="AH612" s="7"/>
      <c r="AI612" s="7"/>
    </row>
    <row r="613" spans="1:35" x14ac:dyDescent="0.25">
      <c r="A613" s="7"/>
      <c r="B613" s="8"/>
      <c r="C613" s="8"/>
      <c r="D613" s="8"/>
      <c r="E613" s="8"/>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8"/>
      <c r="AG613" s="7"/>
      <c r="AH613" s="7"/>
      <c r="AI613" s="7"/>
    </row>
    <row r="614" spans="1:35" x14ac:dyDescent="0.25">
      <c r="A614" s="7"/>
      <c r="B614" s="8"/>
      <c r="C614" s="8"/>
      <c r="D614" s="8"/>
      <c r="E614" s="8"/>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8"/>
      <c r="AG614" s="7"/>
      <c r="AH614" s="7"/>
      <c r="AI614" s="7"/>
    </row>
    <row r="615" spans="1:35" x14ac:dyDescent="0.25">
      <c r="A615" s="7"/>
      <c r="B615" s="8"/>
      <c r="C615" s="8"/>
      <c r="D615" s="8"/>
      <c r="E615" s="8"/>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8"/>
      <c r="AG615" s="7"/>
      <c r="AH615" s="7"/>
      <c r="AI615" s="7"/>
    </row>
    <row r="616" spans="1:35" x14ac:dyDescent="0.25">
      <c r="A616" s="7"/>
      <c r="B616" s="8"/>
      <c r="C616" s="8"/>
      <c r="D616" s="8"/>
      <c r="E616" s="8"/>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8"/>
      <c r="AG616" s="7"/>
      <c r="AH616" s="7"/>
      <c r="AI616" s="7"/>
    </row>
    <row r="617" spans="1:35" x14ac:dyDescent="0.25">
      <c r="A617" s="7"/>
      <c r="B617" s="8"/>
      <c r="C617" s="8"/>
      <c r="D617" s="8"/>
      <c r="E617" s="8"/>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8"/>
      <c r="AG617" s="7"/>
      <c r="AH617" s="7"/>
      <c r="AI617" s="7"/>
    </row>
    <row r="618" spans="1:35" x14ac:dyDescent="0.25">
      <c r="A618" s="7"/>
      <c r="B618" s="8"/>
      <c r="C618" s="8"/>
      <c r="D618" s="8"/>
      <c r="E618" s="8"/>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8"/>
      <c r="AG618" s="7"/>
      <c r="AH618" s="7"/>
      <c r="AI618" s="7"/>
    </row>
    <row r="619" spans="1:35" x14ac:dyDescent="0.25">
      <c r="A619" s="7"/>
      <c r="B619" s="8"/>
      <c r="C619" s="8"/>
      <c r="D619" s="8"/>
      <c r="E619" s="8"/>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8"/>
      <c r="AG619" s="7"/>
      <c r="AH619" s="7"/>
      <c r="AI619" s="7"/>
    </row>
    <row r="620" spans="1:35" x14ac:dyDescent="0.25">
      <c r="A620" s="7"/>
      <c r="B620" s="8"/>
      <c r="C620" s="8"/>
      <c r="D620" s="8"/>
      <c r="E620" s="8"/>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8"/>
      <c r="AG620" s="7"/>
      <c r="AH620" s="7"/>
      <c r="AI620" s="7"/>
    </row>
    <row r="621" spans="1:35" x14ac:dyDescent="0.25">
      <c r="A621" s="7"/>
      <c r="B621" s="8"/>
      <c r="C621" s="8"/>
      <c r="D621" s="8"/>
      <c r="E621" s="8"/>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8"/>
      <c r="AG621" s="7"/>
      <c r="AH621" s="7"/>
      <c r="AI621" s="7"/>
    </row>
    <row r="622" spans="1:35" x14ac:dyDescent="0.25">
      <c r="A622" s="7"/>
      <c r="B622" s="8"/>
      <c r="C622" s="8"/>
      <c r="D622" s="8"/>
      <c r="E622" s="8"/>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8"/>
      <c r="AG622" s="7"/>
      <c r="AH622" s="7"/>
      <c r="AI622" s="7"/>
    </row>
    <row r="623" spans="1:35" x14ac:dyDescent="0.25">
      <c r="A623" s="7"/>
      <c r="B623" s="8"/>
      <c r="C623" s="8"/>
      <c r="D623" s="8"/>
      <c r="E623" s="8"/>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8"/>
      <c r="AG623" s="7"/>
      <c r="AH623" s="7"/>
      <c r="AI623" s="7"/>
    </row>
    <row r="624" spans="1:35" x14ac:dyDescent="0.25">
      <c r="A624" s="7"/>
      <c r="B624" s="8"/>
      <c r="C624" s="8"/>
      <c r="D624" s="8"/>
      <c r="E624" s="8"/>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8"/>
      <c r="AG624" s="7"/>
      <c r="AH624" s="7"/>
      <c r="AI624" s="7"/>
    </row>
    <row r="625" spans="1:35" x14ac:dyDescent="0.25">
      <c r="A625" s="7"/>
      <c r="B625" s="8"/>
      <c r="C625" s="8"/>
      <c r="D625" s="8"/>
      <c r="E625" s="8"/>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8"/>
      <c r="AG625" s="7"/>
      <c r="AH625" s="7"/>
      <c r="AI625" s="7"/>
    </row>
    <row r="626" spans="1:35" x14ac:dyDescent="0.25">
      <c r="A626" s="7"/>
      <c r="B626" s="8"/>
      <c r="C626" s="8"/>
      <c r="D626" s="8"/>
      <c r="E626" s="8"/>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8"/>
      <c r="AG626" s="7"/>
      <c r="AH626" s="7"/>
      <c r="AI626" s="7"/>
    </row>
    <row r="627" spans="1:35" x14ac:dyDescent="0.25">
      <c r="A627" s="7"/>
      <c r="B627" s="8"/>
      <c r="C627" s="8"/>
      <c r="D627" s="8"/>
      <c r="E627" s="8"/>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8"/>
      <c r="AG627" s="7"/>
      <c r="AH627" s="7"/>
      <c r="AI627" s="7"/>
    </row>
    <row r="628" spans="1:35" x14ac:dyDescent="0.25">
      <c r="A628" s="7"/>
      <c r="B628" s="8"/>
      <c r="C628" s="8"/>
      <c r="D628" s="8"/>
      <c r="E628" s="8"/>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8"/>
      <c r="AG628" s="7"/>
      <c r="AH628" s="7"/>
      <c r="AI628" s="7"/>
    </row>
    <row r="629" spans="1:35" x14ac:dyDescent="0.25">
      <c r="A629" s="7"/>
      <c r="B629" s="8"/>
      <c r="C629" s="8"/>
      <c r="D629" s="8"/>
      <c r="E629" s="8"/>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8"/>
      <c r="AG629" s="7"/>
      <c r="AH629" s="7"/>
      <c r="AI629" s="7"/>
    </row>
    <row r="630" spans="1:35" x14ac:dyDescent="0.25">
      <c r="A630" s="7"/>
      <c r="B630" s="8"/>
      <c r="C630" s="8"/>
      <c r="D630" s="8"/>
      <c r="E630" s="8"/>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8"/>
      <c r="AG630" s="7"/>
      <c r="AH630" s="7"/>
      <c r="AI630" s="7"/>
    </row>
    <row r="631" spans="1:35" x14ac:dyDescent="0.25">
      <c r="A631" s="7"/>
      <c r="B631" s="8"/>
      <c r="C631" s="8"/>
      <c r="D631" s="8"/>
      <c r="E631" s="8"/>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8"/>
      <c r="AG631" s="7"/>
      <c r="AH631" s="7"/>
      <c r="AI631" s="7"/>
    </row>
    <row r="632" spans="1:35" x14ac:dyDescent="0.25">
      <c r="A632" s="7"/>
      <c r="B632" s="8"/>
      <c r="C632" s="8"/>
      <c r="D632" s="8"/>
      <c r="E632" s="8"/>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8"/>
      <c r="AG632" s="7"/>
      <c r="AH632" s="7"/>
      <c r="AI632" s="7"/>
    </row>
    <row r="633" spans="1:35" x14ac:dyDescent="0.25">
      <c r="A633" s="7"/>
      <c r="B633" s="8"/>
      <c r="C633" s="8"/>
      <c r="D633" s="8"/>
      <c r="E633" s="8"/>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8"/>
      <c r="AG633" s="7"/>
      <c r="AH633" s="7"/>
      <c r="AI633" s="7"/>
    </row>
    <row r="634" spans="1:35" x14ac:dyDescent="0.25">
      <c r="A634" s="7"/>
      <c r="B634" s="8"/>
      <c r="C634" s="8"/>
      <c r="D634" s="8"/>
      <c r="E634" s="8"/>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8"/>
      <c r="AG634" s="7"/>
      <c r="AH634" s="7"/>
      <c r="AI634" s="7"/>
    </row>
    <row r="635" spans="1:35" x14ac:dyDescent="0.25">
      <c r="A635" s="7"/>
      <c r="B635" s="8"/>
      <c r="C635" s="8"/>
      <c r="D635" s="8"/>
      <c r="E635" s="8"/>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8"/>
      <c r="AG635" s="7"/>
      <c r="AH635" s="7"/>
      <c r="AI635" s="7"/>
    </row>
    <row r="636" spans="1:35" x14ac:dyDescent="0.25">
      <c r="A636" s="7"/>
      <c r="B636" s="8"/>
      <c r="C636" s="8"/>
      <c r="D636" s="8"/>
      <c r="E636" s="8"/>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8"/>
      <c r="AG636" s="7"/>
      <c r="AH636" s="7"/>
      <c r="AI636" s="7"/>
    </row>
    <row r="637" spans="1:35" x14ac:dyDescent="0.25">
      <c r="A637" s="7"/>
      <c r="B637" s="8"/>
      <c r="C637" s="8"/>
      <c r="D637" s="8"/>
      <c r="E637" s="8"/>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8"/>
      <c r="AG637" s="7"/>
      <c r="AH637" s="7"/>
      <c r="AI637" s="7"/>
    </row>
    <row r="638" spans="1:35" x14ac:dyDescent="0.25">
      <c r="A638" s="7"/>
      <c r="B638" s="8"/>
      <c r="C638" s="8"/>
      <c r="D638" s="8"/>
      <c r="E638" s="8"/>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8"/>
      <c r="AG638" s="7"/>
      <c r="AH638" s="7"/>
      <c r="AI638" s="7"/>
    </row>
    <row r="639" spans="1:35" x14ac:dyDescent="0.25">
      <c r="A639" s="7"/>
      <c r="B639" s="8"/>
      <c r="C639" s="8"/>
      <c r="D639" s="8"/>
      <c r="E639" s="8"/>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8"/>
      <c r="AG639" s="7"/>
      <c r="AH639" s="7"/>
      <c r="AI639" s="7"/>
    </row>
    <row r="640" spans="1:35" x14ac:dyDescent="0.25">
      <c r="A640" s="7"/>
      <c r="B640" s="8"/>
      <c r="C640" s="8"/>
      <c r="D640" s="8"/>
      <c r="E640" s="8"/>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8"/>
      <c r="AG640" s="7"/>
      <c r="AH640" s="7"/>
      <c r="AI640" s="7"/>
    </row>
    <row r="641" spans="1:35" x14ac:dyDescent="0.25">
      <c r="A641" s="7"/>
      <c r="B641" s="8"/>
      <c r="C641" s="8"/>
      <c r="D641" s="8"/>
      <c r="E641" s="8"/>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8"/>
      <c r="AG641" s="7"/>
      <c r="AH641" s="7"/>
      <c r="AI641" s="7"/>
    </row>
    <row r="642" spans="1:35" x14ac:dyDescent="0.25">
      <c r="A642" s="7"/>
      <c r="B642" s="8"/>
      <c r="C642" s="8"/>
      <c r="D642" s="8"/>
      <c r="E642" s="8"/>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8"/>
      <c r="AG642" s="7"/>
      <c r="AH642" s="7"/>
      <c r="AI642" s="7"/>
    </row>
    <row r="643" spans="1:35" x14ac:dyDescent="0.25">
      <c r="A643" s="7"/>
      <c r="B643" s="8"/>
      <c r="C643" s="8"/>
      <c r="D643" s="8"/>
      <c r="E643" s="8"/>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8"/>
      <c r="AG643" s="7"/>
      <c r="AH643" s="7"/>
      <c r="AI643" s="7"/>
    </row>
    <row r="644" spans="1:35" x14ac:dyDescent="0.25">
      <c r="A644" s="7"/>
      <c r="B644" s="8"/>
      <c r="C644" s="8"/>
      <c r="D644" s="8"/>
      <c r="E644" s="8"/>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8"/>
      <c r="AG644" s="7"/>
      <c r="AH644" s="7"/>
      <c r="AI644" s="7"/>
    </row>
    <row r="645" spans="1:35" x14ac:dyDescent="0.25">
      <c r="A645" s="7"/>
      <c r="B645" s="8"/>
      <c r="C645" s="8"/>
      <c r="D645" s="8"/>
      <c r="E645" s="8"/>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8"/>
      <c r="AG645" s="7"/>
      <c r="AH645" s="7"/>
      <c r="AI645" s="7"/>
    </row>
    <row r="646" spans="1:35" x14ac:dyDescent="0.25">
      <c r="A646" s="7"/>
      <c r="B646" s="8"/>
      <c r="C646" s="8"/>
      <c r="D646" s="8"/>
      <c r="E646" s="8"/>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8"/>
      <c r="AG646" s="7"/>
      <c r="AH646" s="7"/>
      <c r="AI646" s="7"/>
    </row>
    <row r="647" spans="1:35" x14ac:dyDescent="0.25">
      <c r="A647" s="7"/>
      <c r="B647" s="8"/>
      <c r="C647" s="8"/>
      <c r="D647" s="8"/>
      <c r="E647" s="8"/>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8"/>
      <c r="AG647" s="7"/>
      <c r="AH647" s="7"/>
      <c r="AI647" s="7"/>
    </row>
    <row r="648" spans="1:35" x14ac:dyDescent="0.25">
      <c r="A648" s="7"/>
      <c r="B648" s="8"/>
      <c r="C648" s="8"/>
      <c r="D648" s="8"/>
      <c r="E648" s="8"/>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8"/>
      <c r="AG648" s="7"/>
      <c r="AH648" s="7"/>
      <c r="AI648" s="7"/>
    </row>
    <row r="649" spans="1:35" x14ac:dyDescent="0.25">
      <c r="A649" s="7"/>
      <c r="B649" s="8"/>
      <c r="C649" s="8"/>
      <c r="D649" s="8"/>
      <c r="E649" s="8"/>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8"/>
      <c r="AG649" s="7"/>
      <c r="AH649" s="7"/>
      <c r="AI649" s="7"/>
    </row>
    <row r="650" spans="1:35" x14ac:dyDescent="0.25">
      <c r="A650" s="7"/>
      <c r="B650" s="8"/>
      <c r="C650" s="8"/>
      <c r="D650" s="8"/>
      <c r="E650" s="8"/>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8"/>
      <c r="AG650" s="7"/>
      <c r="AH650" s="7"/>
      <c r="AI650" s="7"/>
    </row>
    <row r="651" spans="1:35" x14ac:dyDescent="0.25">
      <c r="A651" s="7"/>
      <c r="B651" s="8"/>
      <c r="C651" s="8"/>
      <c r="D651" s="8"/>
      <c r="E651" s="8"/>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8"/>
      <c r="AG651" s="7"/>
      <c r="AH651" s="7"/>
      <c r="AI651" s="7"/>
    </row>
    <row r="652" spans="1:35" x14ac:dyDescent="0.25">
      <c r="A652" s="7"/>
      <c r="B652" s="8"/>
      <c r="C652" s="8"/>
      <c r="D652" s="8"/>
      <c r="E652" s="8"/>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8"/>
      <c r="AG652" s="7"/>
      <c r="AH652" s="7"/>
      <c r="AI652" s="7"/>
    </row>
    <row r="653" spans="1:35" x14ac:dyDescent="0.25">
      <c r="A653" s="7"/>
      <c r="B653" s="8"/>
      <c r="C653" s="8"/>
      <c r="D653" s="8"/>
      <c r="E653" s="8"/>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8"/>
      <c r="AG653" s="7"/>
      <c r="AH653" s="7"/>
      <c r="AI653" s="7"/>
    </row>
    <row r="654" spans="1:35" x14ac:dyDescent="0.25">
      <c r="A654" s="7"/>
      <c r="B654" s="8"/>
      <c r="C654" s="8"/>
      <c r="D654" s="8"/>
      <c r="E654" s="8"/>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8"/>
      <c r="AG654" s="7"/>
      <c r="AH654" s="7"/>
      <c r="AI654" s="7"/>
    </row>
    <row r="655" spans="1:35" x14ac:dyDescent="0.25">
      <c r="A655" s="7"/>
      <c r="B655" s="8"/>
      <c r="C655" s="8"/>
      <c r="D655" s="8"/>
      <c r="E655" s="8"/>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8"/>
      <c r="AG655" s="7"/>
      <c r="AH655" s="7"/>
      <c r="AI655" s="7"/>
    </row>
    <row r="656" spans="1:35" x14ac:dyDescent="0.25">
      <c r="A656" s="7"/>
      <c r="B656" s="8"/>
      <c r="C656" s="8"/>
      <c r="D656" s="8"/>
      <c r="E656" s="8"/>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8"/>
      <c r="AG656" s="7"/>
      <c r="AH656" s="7"/>
      <c r="AI656" s="7"/>
    </row>
    <row r="657" spans="1:35" x14ac:dyDescent="0.25">
      <c r="A657" s="7"/>
      <c r="B657" s="8"/>
      <c r="C657" s="8"/>
      <c r="D657" s="8"/>
      <c r="E657" s="8"/>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8"/>
      <c r="AG657" s="7"/>
      <c r="AH657" s="7"/>
      <c r="AI657" s="7"/>
    </row>
    <row r="658" spans="1:35" x14ac:dyDescent="0.25">
      <c r="A658" s="7"/>
      <c r="B658" s="8"/>
      <c r="C658" s="8"/>
      <c r="D658" s="8"/>
      <c r="E658" s="8"/>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8"/>
      <c r="AG658" s="7"/>
      <c r="AH658" s="7"/>
      <c r="AI658" s="7"/>
    </row>
    <row r="659" spans="1:35" x14ac:dyDescent="0.25">
      <c r="A659" s="7"/>
      <c r="B659" s="8"/>
      <c r="C659" s="8"/>
      <c r="D659" s="8"/>
      <c r="E659" s="8"/>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8"/>
      <c r="AG659" s="7"/>
      <c r="AH659" s="7"/>
      <c r="AI659" s="7"/>
    </row>
    <row r="660" spans="1:35" x14ac:dyDescent="0.25">
      <c r="A660" s="7"/>
      <c r="B660" s="8"/>
      <c r="C660" s="8"/>
      <c r="D660" s="8"/>
      <c r="E660" s="8"/>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8"/>
      <c r="AG660" s="7"/>
      <c r="AH660" s="7"/>
      <c r="AI660" s="7"/>
    </row>
    <row r="661" spans="1:35" x14ac:dyDescent="0.25">
      <c r="A661" s="7"/>
      <c r="B661" s="8"/>
      <c r="C661" s="8"/>
      <c r="D661" s="8"/>
      <c r="E661" s="8"/>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8"/>
      <c r="AG661" s="7"/>
      <c r="AH661" s="7"/>
      <c r="AI661" s="7"/>
    </row>
    <row r="662" spans="1:35" x14ac:dyDescent="0.25">
      <c r="A662" s="7"/>
      <c r="B662" s="8"/>
      <c r="C662" s="8"/>
      <c r="D662" s="8"/>
      <c r="E662" s="8"/>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8"/>
      <c r="AG662" s="7"/>
      <c r="AH662" s="7"/>
      <c r="AI662" s="7"/>
    </row>
    <row r="663" spans="1:35" x14ac:dyDescent="0.25">
      <c r="A663" s="7"/>
      <c r="B663" s="8"/>
      <c r="C663" s="8"/>
      <c r="D663" s="8"/>
      <c r="E663" s="8"/>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8"/>
      <c r="AG663" s="7"/>
      <c r="AH663" s="7"/>
      <c r="AI663" s="7"/>
    </row>
    <row r="664" spans="1:35" x14ac:dyDescent="0.25">
      <c r="A664" s="7"/>
      <c r="B664" s="8"/>
      <c r="C664" s="8"/>
      <c r="D664" s="8"/>
      <c r="E664" s="8"/>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8"/>
      <c r="AG664" s="7"/>
      <c r="AH664" s="7"/>
      <c r="AI664" s="7"/>
    </row>
    <row r="665" spans="1:35" x14ac:dyDescent="0.25">
      <c r="A665" s="7"/>
      <c r="B665" s="8"/>
      <c r="C665" s="8"/>
      <c r="D665" s="8"/>
      <c r="E665" s="8"/>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8"/>
      <c r="AG665" s="7"/>
      <c r="AH665" s="7"/>
      <c r="AI665" s="7"/>
    </row>
    <row r="666" spans="1:35" x14ac:dyDescent="0.25">
      <c r="A666" s="7"/>
      <c r="B666" s="8"/>
      <c r="C666" s="8"/>
      <c r="D666" s="8"/>
      <c r="E666" s="8"/>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8"/>
      <c r="AG666" s="7"/>
      <c r="AH666" s="7"/>
      <c r="AI666" s="7"/>
    </row>
    <row r="667" spans="1:35" x14ac:dyDescent="0.25">
      <c r="A667" s="7"/>
      <c r="B667" s="8"/>
      <c r="C667" s="8"/>
      <c r="D667" s="8"/>
      <c r="E667" s="8"/>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8"/>
      <c r="AG667" s="7"/>
      <c r="AH667" s="7"/>
      <c r="AI667" s="7"/>
    </row>
    <row r="668" spans="1:35" x14ac:dyDescent="0.25">
      <c r="A668" s="7"/>
      <c r="B668" s="8"/>
      <c r="C668" s="8"/>
      <c r="D668" s="8"/>
      <c r="E668" s="8"/>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8"/>
      <c r="AG668" s="7"/>
      <c r="AH668" s="7"/>
      <c r="AI668" s="7"/>
    </row>
    <row r="669" spans="1:35" x14ac:dyDescent="0.25">
      <c r="A669" s="7"/>
      <c r="B669" s="8"/>
      <c r="C669" s="8"/>
      <c r="D669" s="8"/>
      <c r="E669" s="8"/>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8"/>
      <c r="AG669" s="7"/>
      <c r="AH669" s="7"/>
      <c r="AI669" s="7"/>
    </row>
    <row r="670" spans="1:35" x14ac:dyDescent="0.25">
      <c r="A670" s="7"/>
      <c r="B670" s="8"/>
      <c r="C670" s="8"/>
      <c r="D670" s="8"/>
      <c r="E670" s="8"/>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8"/>
      <c r="AG670" s="7"/>
      <c r="AH670" s="7"/>
      <c r="AI670" s="7"/>
    </row>
    <row r="671" spans="1:35" x14ac:dyDescent="0.25">
      <c r="A671" s="7"/>
      <c r="B671" s="8"/>
      <c r="C671" s="8"/>
      <c r="D671" s="8"/>
      <c r="E671" s="8"/>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8"/>
      <c r="AG671" s="7"/>
      <c r="AH671" s="7"/>
      <c r="AI671" s="7"/>
    </row>
    <row r="672" spans="1:35" x14ac:dyDescent="0.25">
      <c r="A672" s="7"/>
      <c r="B672" s="8"/>
      <c r="C672" s="8"/>
      <c r="D672" s="8"/>
      <c r="E672" s="8"/>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8"/>
      <c r="AG672" s="7"/>
      <c r="AH672" s="7"/>
      <c r="AI672" s="7"/>
    </row>
    <row r="673" spans="1:35" x14ac:dyDescent="0.25">
      <c r="A673" s="7"/>
      <c r="B673" s="8"/>
      <c r="C673" s="8"/>
      <c r="D673" s="8"/>
      <c r="E673" s="8"/>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8"/>
      <c r="AG673" s="7"/>
      <c r="AH673" s="7"/>
      <c r="AI673" s="7"/>
    </row>
    <row r="674" spans="1:35" x14ac:dyDescent="0.25">
      <c r="A674" s="7"/>
      <c r="B674" s="8"/>
      <c r="C674" s="8"/>
      <c r="D674" s="8"/>
      <c r="E674" s="8"/>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8"/>
      <c r="AG674" s="7"/>
      <c r="AH674" s="7"/>
      <c r="AI674" s="7"/>
    </row>
    <row r="675" spans="1:35" x14ac:dyDescent="0.25">
      <c r="A675" s="7"/>
      <c r="B675" s="8"/>
      <c r="C675" s="8"/>
      <c r="D675" s="8"/>
      <c r="E675" s="8"/>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8"/>
      <c r="AG675" s="7"/>
      <c r="AH675" s="7"/>
      <c r="AI675" s="7"/>
    </row>
    <row r="676" spans="1:35" x14ac:dyDescent="0.25">
      <c r="A676" s="7"/>
      <c r="B676" s="8"/>
      <c r="C676" s="8"/>
      <c r="D676" s="8"/>
      <c r="E676" s="8"/>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8"/>
      <c r="AG676" s="7"/>
      <c r="AH676" s="7"/>
      <c r="AI676" s="7"/>
    </row>
    <row r="677" spans="1:35" x14ac:dyDescent="0.25">
      <c r="A677" s="7"/>
      <c r="B677" s="8"/>
      <c r="C677" s="8"/>
      <c r="D677" s="8"/>
      <c r="E677" s="8"/>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8"/>
      <c r="AG677" s="7"/>
      <c r="AH677" s="7"/>
      <c r="AI677" s="7"/>
    </row>
    <row r="678" spans="1:35" x14ac:dyDescent="0.25">
      <c r="A678" s="7"/>
      <c r="B678" s="8"/>
      <c r="C678" s="8"/>
      <c r="D678" s="8"/>
      <c r="E678" s="8"/>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8"/>
      <c r="AG678" s="7"/>
      <c r="AH678" s="7"/>
      <c r="AI678" s="7"/>
    </row>
    <row r="679" spans="1:35" x14ac:dyDescent="0.25">
      <c r="A679" s="7"/>
      <c r="B679" s="8"/>
      <c r="C679" s="8"/>
      <c r="D679" s="8"/>
      <c r="E679" s="8"/>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8"/>
      <c r="AG679" s="7"/>
      <c r="AH679" s="7"/>
      <c r="AI679" s="7"/>
    </row>
    <row r="680" spans="1:35" x14ac:dyDescent="0.25">
      <c r="A680" s="7"/>
      <c r="B680" s="8"/>
      <c r="C680" s="8"/>
      <c r="D680" s="8"/>
      <c r="E680" s="8"/>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8"/>
      <c r="AG680" s="7"/>
      <c r="AH680" s="7"/>
      <c r="AI680" s="7"/>
    </row>
    <row r="681" spans="1:35" x14ac:dyDescent="0.25">
      <c r="A681" s="7"/>
      <c r="B681" s="8"/>
      <c r="C681" s="8"/>
      <c r="D681" s="8"/>
      <c r="E681" s="8"/>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8"/>
      <c r="AG681" s="7"/>
      <c r="AH681" s="7"/>
      <c r="AI681" s="7"/>
    </row>
    <row r="682" spans="1:35" x14ac:dyDescent="0.25">
      <c r="A682" s="7"/>
      <c r="B682" s="8"/>
      <c r="C682" s="8"/>
      <c r="D682" s="8"/>
      <c r="E682" s="8"/>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8"/>
      <c r="AG682" s="7"/>
      <c r="AH682" s="7"/>
      <c r="AI682" s="7"/>
    </row>
    <row r="683" spans="1:35" x14ac:dyDescent="0.25">
      <c r="A683" s="7"/>
      <c r="B683" s="8"/>
      <c r="C683" s="8"/>
      <c r="D683" s="8"/>
      <c r="E683" s="8"/>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8"/>
      <c r="AG683" s="7"/>
      <c r="AH683" s="7"/>
      <c r="AI683" s="7"/>
    </row>
    <row r="684" spans="1:35" x14ac:dyDescent="0.25">
      <c r="A684" s="7"/>
      <c r="B684" s="8"/>
      <c r="C684" s="8"/>
      <c r="D684" s="8"/>
      <c r="E684" s="8"/>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8"/>
      <c r="AG684" s="7"/>
      <c r="AH684" s="7"/>
      <c r="AI684" s="7"/>
    </row>
    <row r="685" spans="1:35" x14ac:dyDescent="0.25">
      <c r="A685" s="7"/>
      <c r="B685" s="8"/>
      <c r="C685" s="8"/>
      <c r="D685" s="8"/>
      <c r="E685" s="8"/>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8"/>
      <c r="AG685" s="7"/>
      <c r="AH685" s="7"/>
      <c r="AI685" s="7"/>
    </row>
    <row r="686" spans="1:35" x14ac:dyDescent="0.25">
      <c r="A686" s="7"/>
      <c r="B686" s="8"/>
      <c r="C686" s="8"/>
      <c r="D686" s="8"/>
      <c r="E686" s="8"/>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8"/>
      <c r="AG686" s="7"/>
      <c r="AH686" s="7"/>
      <c r="AI686" s="7"/>
    </row>
    <row r="687" spans="1:35" x14ac:dyDescent="0.25">
      <c r="A687" s="7"/>
      <c r="B687" s="8"/>
      <c r="C687" s="8"/>
      <c r="D687" s="8"/>
      <c r="E687" s="8"/>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8"/>
      <c r="AG687" s="7"/>
      <c r="AH687" s="7"/>
      <c r="AI687" s="7"/>
    </row>
    <row r="688" spans="1:35" x14ac:dyDescent="0.25">
      <c r="A688" s="7"/>
      <c r="B688" s="8"/>
      <c r="C688" s="8"/>
      <c r="D688" s="8"/>
      <c r="E688" s="8"/>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8"/>
      <c r="AG688" s="7"/>
      <c r="AH688" s="7"/>
      <c r="AI688" s="7"/>
    </row>
    <row r="689" spans="1:35" x14ac:dyDescent="0.25">
      <c r="A689" s="7"/>
      <c r="B689" s="8"/>
      <c r="C689" s="8"/>
      <c r="D689" s="8"/>
      <c r="E689" s="8"/>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8"/>
      <c r="AG689" s="7"/>
      <c r="AH689" s="7"/>
      <c r="AI689" s="7"/>
    </row>
    <row r="690" spans="1:35" x14ac:dyDescent="0.25">
      <c r="A690" s="7"/>
      <c r="B690" s="8"/>
      <c r="C690" s="8"/>
      <c r="D690" s="8"/>
      <c r="E690" s="8"/>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8"/>
      <c r="AG690" s="7"/>
      <c r="AH690" s="7"/>
      <c r="AI690" s="7"/>
    </row>
    <row r="691" spans="1:35" x14ac:dyDescent="0.25">
      <c r="A691" s="7"/>
      <c r="B691" s="8"/>
      <c r="C691" s="8"/>
      <c r="D691" s="8"/>
      <c r="E691" s="8"/>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8"/>
      <c r="AG691" s="7"/>
      <c r="AH691" s="7"/>
      <c r="AI691" s="7"/>
    </row>
    <row r="692" spans="1:35" x14ac:dyDescent="0.25">
      <c r="A692" s="7"/>
      <c r="B692" s="8"/>
      <c r="C692" s="8"/>
      <c r="D692" s="8"/>
      <c r="E692" s="8"/>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8"/>
      <c r="AG692" s="7"/>
      <c r="AH692" s="7"/>
      <c r="AI692" s="7"/>
    </row>
    <row r="693" spans="1:35" x14ac:dyDescent="0.25">
      <c r="A693" s="7"/>
      <c r="B693" s="8"/>
      <c r="C693" s="8"/>
      <c r="D693" s="8"/>
      <c r="E693" s="8"/>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8"/>
      <c r="AG693" s="7"/>
      <c r="AH693" s="7"/>
      <c r="AI693" s="7"/>
    </row>
    <row r="694" spans="1:35" x14ac:dyDescent="0.25">
      <c r="A694" s="7"/>
      <c r="B694" s="8"/>
      <c r="C694" s="8"/>
      <c r="D694" s="8"/>
      <c r="E694" s="8"/>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8"/>
      <c r="AG694" s="7"/>
      <c r="AH694" s="7"/>
      <c r="AI694" s="7"/>
    </row>
    <row r="695" spans="1:35" x14ac:dyDescent="0.25">
      <c r="A695" s="7"/>
      <c r="B695" s="8"/>
      <c r="C695" s="8"/>
      <c r="D695" s="8"/>
      <c r="E695" s="8"/>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8"/>
      <c r="AG695" s="7"/>
      <c r="AH695" s="7"/>
      <c r="AI695" s="7"/>
    </row>
    <row r="696" spans="1:35" x14ac:dyDescent="0.25">
      <c r="A696" s="7"/>
      <c r="B696" s="8"/>
      <c r="C696" s="8"/>
      <c r="D696" s="8"/>
      <c r="E696" s="8"/>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8"/>
      <c r="AG696" s="7"/>
      <c r="AH696" s="7"/>
      <c r="AI696" s="7"/>
    </row>
    <row r="697" spans="1:35" x14ac:dyDescent="0.25">
      <c r="A697" s="7"/>
      <c r="B697" s="8"/>
      <c r="C697" s="8"/>
      <c r="D697" s="8"/>
      <c r="E697" s="8"/>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8"/>
      <c r="AG697" s="7"/>
      <c r="AH697" s="7"/>
      <c r="AI697" s="7"/>
    </row>
    <row r="698" spans="1:35" x14ac:dyDescent="0.25">
      <c r="A698" s="7"/>
      <c r="B698" s="8"/>
      <c r="C698" s="8"/>
      <c r="D698" s="8"/>
      <c r="E698" s="8"/>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8"/>
      <c r="AG698" s="7"/>
      <c r="AH698" s="7"/>
      <c r="AI698" s="7"/>
    </row>
    <row r="699" spans="1:35" x14ac:dyDescent="0.25">
      <c r="A699" s="7"/>
      <c r="B699" s="8"/>
      <c r="C699" s="8"/>
      <c r="D699" s="8"/>
      <c r="E699" s="8"/>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8"/>
      <c r="AG699" s="7"/>
      <c r="AH699" s="7"/>
      <c r="AI699" s="7"/>
    </row>
    <row r="700" spans="1:35" x14ac:dyDescent="0.25">
      <c r="A700" s="7"/>
      <c r="B700" s="8"/>
      <c r="C700" s="8"/>
      <c r="D700" s="8"/>
      <c r="E700" s="8"/>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8"/>
      <c r="AG700" s="7"/>
      <c r="AH700" s="7"/>
      <c r="AI700" s="7"/>
    </row>
    <row r="701" spans="1:35" x14ac:dyDescent="0.25">
      <c r="A701" s="7"/>
      <c r="B701" s="8"/>
      <c r="C701" s="8"/>
      <c r="D701" s="8"/>
      <c r="E701" s="8"/>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8"/>
      <c r="AG701" s="7"/>
      <c r="AH701" s="7"/>
      <c r="AI701" s="7"/>
    </row>
    <row r="702" spans="1:35" x14ac:dyDescent="0.25">
      <c r="A702" s="7"/>
      <c r="B702" s="8"/>
      <c r="C702" s="8"/>
      <c r="D702" s="8"/>
      <c r="E702" s="8"/>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8"/>
      <c r="AG702" s="7"/>
      <c r="AH702" s="7"/>
      <c r="AI702" s="7"/>
    </row>
    <row r="703" spans="1:35" x14ac:dyDescent="0.25">
      <c r="A703" s="7"/>
      <c r="B703" s="8"/>
      <c r="C703" s="8"/>
      <c r="D703" s="8"/>
      <c r="E703" s="8"/>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8"/>
      <c r="AG703" s="7"/>
      <c r="AH703" s="7"/>
      <c r="AI703" s="7"/>
    </row>
    <row r="704" spans="1:35" x14ac:dyDescent="0.25">
      <c r="A704" s="7"/>
      <c r="B704" s="8"/>
      <c r="C704" s="8"/>
      <c r="D704" s="8"/>
      <c r="E704" s="8"/>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8"/>
      <c r="AG704" s="7"/>
      <c r="AH704" s="7"/>
      <c r="AI704" s="7"/>
    </row>
    <row r="705" spans="1:35" x14ac:dyDescent="0.25">
      <c r="A705" s="7"/>
      <c r="B705" s="8"/>
      <c r="C705" s="8"/>
      <c r="D705" s="8"/>
      <c r="E705" s="8"/>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8"/>
      <c r="AG705" s="7"/>
      <c r="AH705" s="7"/>
      <c r="AI705" s="7"/>
    </row>
    <row r="706" spans="1:35" x14ac:dyDescent="0.25">
      <c r="A706" s="7"/>
      <c r="B706" s="8"/>
      <c r="C706" s="8"/>
      <c r="D706" s="8"/>
      <c r="E706" s="8"/>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8"/>
      <c r="AG706" s="7"/>
      <c r="AH706" s="7"/>
      <c r="AI706" s="7"/>
    </row>
    <row r="707" spans="1:35" x14ac:dyDescent="0.25">
      <c r="A707" s="7"/>
      <c r="B707" s="8"/>
      <c r="C707" s="8"/>
      <c r="D707" s="8"/>
      <c r="E707" s="8"/>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8"/>
      <c r="AG707" s="7"/>
      <c r="AH707" s="7"/>
      <c r="AI707" s="7"/>
    </row>
    <row r="708" spans="1:35" x14ac:dyDescent="0.25">
      <c r="A708" s="7"/>
      <c r="B708" s="8"/>
      <c r="C708" s="8"/>
      <c r="D708" s="8"/>
      <c r="E708" s="8"/>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8"/>
      <c r="AG708" s="7"/>
      <c r="AH708" s="7"/>
      <c r="AI708" s="7"/>
    </row>
    <row r="709" spans="1:35" x14ac:dyDescent="0.25">
      <c r="A709" s="7"/>
      <c r="B709" s="8"/>
      <c r="C709" s="8"/>
      <c r="D709" s="8"/>
      <c r="E709" s="8"/>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8"/>
      <c r="AG709" s="7"/>
      <c r="AH709" s="7"/>
      <c r="AI709" s="7"/>
    </row>
    <row r="710" spans="1:35" x14ac:dyDescent="0.25">
      <c r="A710" s="7"/>
      <c r="B710" s="8"/>
      <c r="C710" s="8"/>
      <c r="D710" s="8"/>
      <c r="E710" s="8"/>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8"/>
      <c r="AG710" s="7"/>
      <c r="AH710" s="7"/>
      <c r="AI710" s="7"/>
    </row>
    <row r="711" spans="1:35" x14ac:dyDescent="0.25">
      <c r="A711" s="7"/>
      <c r="B711" s="8"/>
      <c r="C711" s="8"/>
      <c r="D711" s="8"/>
      <c r="E711" s="8"/>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8"/>
      <c r="AG711" s="7"/>
      <c r="AH711" s="7"/>
      <c r="AI711" s="7"/>
    </row>
    <row r="712" spans="1:35" x14ac:dyDescent="0.25">
      <c r="A712" s="7"/>
      <c r="B712" s="8"/>
      <c r="C712" s="8"/>
      <c r="D712" s="8"/>
      <c r="E712" s="8"/>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8"/>
      <c r="AG712" s="7"/>
      <c r="AH712" s="7"/>
      <c r="AI712" s="7"/>
    </row>
    <row r="713" spans="1:35" x14ac:dyDescent="0.25">
      <c r="A713" s="7"/>
      <c r="B713" s="8"/>
      <c r="C713" s="8"/>
      <c r="D713" s="8"/>
      <c r="E713" s="8"/>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8"/>
      <c r="AG713" s="7"/>
      <c r="AH713" s="7"/>
      <c r="AI713" s="7"/>
    </row>
    <row r="714" spans="1:35" x14ac:dyDescent="0.25">
      <c r="A714" s="7"/>
      <c r="B714" s="8"/>
      <c r="C714" s="8"/>
      <c r="D714" s="8"/>
      <c r="E714" s="8"/>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8"/>
      <c r="AG714" s="7"/>
      <c r="AH714" s="7"/>
      <c r="AI714" s="7"/>
    </row>
    <row r="715" spans="1:35" x14ac:dyDescent="0.25">
      <c r="A715" s="7"/>
      <c r="B715" s="8"/>
      <c r="C715" s="8"/>
      <c r="D715" s="8"/>
      <c r="E715" s="8"/>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8"/>
      <c r="AG715" s="7"/>
      <c r="AH715" s="7"/>
      <c r="AI715" s="7"/>
    </row>
    <row r="716" spans="1:35" x14ac:dyDescent="0.25">
      <c r="A716" s="7"/>
      <c r="B716" s="8"/>
      <c r="C716" s="8"/>
      <c r="D716" s="8"/>
      <c r="E716" s="8"/>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8"/>
      <c r="AG716" s="7"/>
      <c r="AH716" s="7"/>
      <c r="AI716" s="7"/>
    </row>
    <row r="717" spans="1:35" x14ac:dyDescent="0.25">
      <c r="A717" s="7"/>
      <c r="B717" s="8"/>
      <c r="C717" s="8"/>
      <c r="D717" s="8"/>
      <c r="E717" s="8"/>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8"/>
      <c r="AG717" s="7"/>
      <c r="AH717" s="7"/>
      <c r="AI717" s="7"/>
    </row>
    <row r="718" spans="1:35" x14ac:dyDescent="0.25">
      <c r="A718" s="7"/>
      <c r="B718" s="8"/>
      <c r="C718" s="8"/>
      <c r="D718" s="8"/>
      <c r="E718" s="8"/>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8"/>
      <c r="AG718" s="7"/>
      <c r="AH718" s="7"/>
      <c r="AI718" s="7"/>
    </row>
    <row r="719" spans="1:35" x14ac:dyDescent="0.25">
      <c r="A719" s="7"/>
      <c r="B719" s="8"/>
      <c r="C719" s="8"/>
      <c r="D719" s="8"/>
      <c r="E719" s="8"/>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8"/>
      <c r="AG719" s="7"/>
      <c r="AH719" s="7"/>
      <c r="AI719" s="7"/>
    </row>
    <row r="720" spans="1:35" x14ac:dyDescent="0.25">
      <c r="A720" s="7"/>
      <c r="B720" s="8"/>
      <c r="C720" s="8"/>
      <c r="D720" s="8"/>
      <c r="E720" s="8"/>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8"/>
      <c r="AG720" s="7"/>
      <c r="AH720" s="7"/>
      <c r="AI720" s="7"/>
    </row>
    <row r="721" spans="1:35" x14ac:dyDescent="0.25">
      <c r="A721" s="7"/>
      <c r="B721" s="8"/>
      <c r="C721" s="8"/>
      <c r="D721" s="8"/>
      <c r="E721" s="8"/>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8"/>
      <c r="AG721" s="7"/>
      <c r="AH721" s="7"/>
      <c r="AI721" s="7"/>
    </row>
    <row r="722" spans="1:35" x14ac:dyDescent="0.25">
      <c r="A722" s="7"/>
      <c r="B722" s="8"/>
      <c r="C722" s="8"/>
      <c r="D722" s="8"/>
      <c r="E722" s="8"/>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8"/>
      <c r="AG722" s="7"/>
      <c r="AH722" s="7"/>
      <c r="AI722" s="7"/>
    </row>
    <row r="723" spans="1:35" x14ac:dyDescent="0.25">
      <c r="A723" s="7"/>
      <c r="B723" s="8"/>
      <c r="C723" s="8"/>
      <c r="D723" s="8"/>
      <c r="E723" s="8"/>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8"/>
      <c r="AG723" s="7"/>
      <c r="AH723" s="7"/>
      <c r="AI723" s="7"/>
    </row>
    <row r="724" spans="1:35" x14ac:dyDescent="0.25">
      <c r="A724" s="7"/>
      <c r="B724" s="8"/>
      <c r="C724" s="8"/>
      <c r="D724" s="8"/>
      <c r="E724" s="8"/>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8"/>
      <c r="AG724" s="7"/>
      <c r="AH724" s="7"/>
      <c r="AI724" s="7"/>
    </row>
    <row r="725" spans="1:35" x14ac:dyDescent="0.25">
      <c r="A725" s="7"/>
      <c r="B725" s="8"/>
      <c r="C725" s="8"/>
      <c r="D725" s="8"/>
      <c r="E725" s="8"/>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8"/>
      <c r="AG725" s="7"/>
      <c r="AH725" s="7"/>
      <c r="AI725" s="7"/>
    </row>
    <row r="726" spans="1:35" x14ac:dyDescent="0.25">
      <c r="A726" s="7"/>
      <c r="B726" s="8"/>
      <c r="C726" s="8"/>
      <c r="D726" s="8"/>
      <c r="E726" s="8"/>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8"/>
      <c r="AG726" s="7"/>
      <c r="AH726" s="7"/>
      <c r="AI726" s="7"/>
    </row>
    <row r="727" spans="1:35" x14ac:dyDescent="0.25">
      <c r="A727" s="7"/>
      <c r="B727" s="8"/>
      <c r="C727" s="8"/>
      <c r="D727" s="8"/>
      <c r="E727" s="8"/>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8"/>
      <c r="AG727" s="7"/>
      <c r="AH727" s="7"/>
      <c r="AI727" s="7"/>
    </row>
    <row r="728" spans="1:35" x14ac:dyDescent="0.25">
      <c r="A728" s="7"/>
      <c r="B728" s="8"/>
      <c r="C728" s="8"/>
      <c r="D728" s="8"/>
      <c r="E728" s="8"/>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8"/>
      <c r="AG728" s="7"/>
      <c r="AH728" s="7"/>
      <c r="AI728" s="7"/>
    </row>
    <row r="729" spans="1:35" x14ac:dyDescent="0.25">
      <c r="A729" s="7"/>
      <c r="B729" s="8"/>
      <c r="C729" s="8"/>
      <c r="D729" s="8"/>
      <c r="E729" s="8"/>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8"/>
      <c r="AG729" s="7"/>
      <c r="AH729" s="7"/>
      <c r="AI729" s="7"/>
    </row>
    <row r="730" spans="1:35" x14ac:dyDescent="0.25">
      <c r="A730" s="7"/>
      <c r="B730" s="8"/>
      <c r="C730" s="8"/>
      <c r="D730" s="8"/>
      <c r="E730" s="8"/>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8"/>
      <c r="AG730" s="7"/>
      <c r="AH730" s="7"/>
      <c r="AI730" s="7"/>
    </row>
    <row r="731" spans="1:35" x14ac:dyDescent="0.25">
      <c r="A731" s="7"/>
      <c r="B731" s="8"/>
      <c r="C731" s="8"/>
      <c r="D731" s="8"/>
      <c r="E731" s="8"/>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8"/>
      <c r="AG731" s="7"/>
      <c r="AH731" s="7"/>
      <c r="AI731" s="7"/>
    </row>
    <row r="732" spans="1:35" x14ac:dyDescent="0.25">
      <c r="A732" s="7"/>
      <c r="B732" s="8"/>
      <c r="C732" s="8"/>
      <c r="D732" s="8"/>
      <c r="E732" s="8"/>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8"/>
      <c r="AG732" s="7"/>
      <c r="AH732" s="7"/>
      <c r="AI732" s="7"/>
    </row>
    <row r="733" spans="1:35" x14ac:dyDescent="0.25">
      <c r="A733" s="7"/>
      <c r="B733" s="8"/>
      <c r="C733" s="8"/>
      <c r="D733" s="8"/>
      <c r="E733" s="8"/>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8"/>
      <c r="AG733" s="7"/>
      <c r="AH733" s="7"/>
      <c r="AI733" s="7"/>
    </row>
    <row r="734" spans="1:35" x14ac:dyDescent="0.25">
      <c r="A734" s="7"/>
      <c r="B734" s="8"/>
      <c r="C734" s="8"/>
      <c r="D734" s="8"/>
      <c r="E734" s="8"/>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8"/>
      <c r="AG734" s="7"/>
      <c r="AH734" s="7"/>
      <c r="AI734" s="7"/>
    </row>
    <row r="735" spans="1:35" x14ac:dyDescent="0.25">
      <c r="A735" s="7"/>
      <c r="B735" s="8"/>
      <c r="C735" s="8"/>
      <c r="D735" s="8"/>
      <c r="E735" s="8"/>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8"/>
      <c r="AG735" s="7"/>
      <c r="AH735" s="7"/>
      <c r="AI735" s="7"/>
    </row>
    <row r="736" spans="1:35" x14ac:dyDescent="0.25">
      <c r="A736" s="7"/>
      <c r="B736" s="8"/>
      <c r="C736" s="8"/>
      <c r="D736" s="8"/>
      <c r="E736" s="8"/>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8"/>
      <c r="AG736" s="7"/>
      <c r="AH736" s="7"/>
      <c r="AI736" s="7"/>
    </row>
    <row r="737" spans="1:35" x14ac:dyDescent="0.25">
      <c r="A737" s="7"/>
      <c r="B737" s="8"/>
      <c r="C737" s="8"/>
      <c r="D737" s="8"/>
      <c r="E737" s="8"/>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8"/>
      <c r="AG737" s="7"/>
      <c r="AH737" s="7"/>
      <c r="AI737" s="7"/>
    </row>
    <row r="738" spans="1:35" x14ac:dyDescent="0.25">
      <c r="A738" s="7"/>
      <c r="B738" s="8"/>
      <c r="C738" s="8"/>
      <c r="D738" s="8"/>
      <c r="E738" s="8"/>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8"/>
      <c r="AG738" s="7"/>
      <c r="AH738" s="7"/>
      <c r="AI738" s="7"/>
    </row>
    <row r="739" spans="1:35" x14ac:dyDescent="0.25">
      <c r="A739" s="7"/>
      <c r="B739" s="8"/>
      <c r="C739" s="8"/>
      <c r="D739" s="8"/>
      <c r="E739" s="8"/>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8"/>
      <c r="AG739" s="7"/>
      <c r="AH739" s="7"/>
      <c r="AI739" s="7"/>
    </row>
    <row r="740" spans="1:35" x14ac:dyDescent="0.25">
      <c r="A740" s="7"/>
      <c r="B740" s="8"/>
      <c r="C740" s="8"/>
      <c r="D740" s="8"/>
      <c r="E740" s="8"/>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8"/>
      <c r="AG740" s="7"/>
      <c r="AH740" s="7"/>
      <c r="AI740" s="7"/>
    </row>
    <row r="741" spans="1:35" x14ac:dyDescent="0.25">
      <c r="A741" s="7"/>
      <c r="B741" s="8"/>
      <c r="C741" s="8"/>
      <c r="D741" s="8"/>
      <c r="E741" s="8"/>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8"/>
      <c r="AG741" s="7"/>
      <c r="AH741" s="7"/>
      <c r="AI741" s="7"/>
    </row>
    <row r="742" spans="1:35" x14ac:dyDescent="0.25">
      <c r="A742" s="7"/>
      <c r="B742" s="8"/>
      <c r="C742" s="8"/>
      <c r="D742" s="8"/>
      <c r="E742" s="8"/>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8"/>
      <c r="AG742" s="7"/>
      <c r="AH742" s="7"/>
      <c r="AI742" s="7"/>
    </row>
    <row r="743" spans="1:35" x14ac:dyDescent="0.25">
      <c r="A743" s="7"/>
      <c r="B743" s="8"/>
      <c r="C743" s="8"/>
      <c r="D743" s="8"/>
      <c r="E743" s="8"/>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8"/>
      <c r="AG743" s="7"/>
      <c r="AH743" s="7"/>
      <c r="AI743" s="7"/>
    </row>
    <row r="744" spans="1:35" x14ac:dyDescent="0.25">
      <c r="A744" s="7"/>
      <c r="B744" s="8"/>
      <c r="C744" s="8"/>
      <c r="D744" s="8"/>
      <c r="E744" s="8"/>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8"/>
      <c r="AG744" s="7"/>
      <c r="AH744" s="7"/>
      <c r="AI744" s="7"/>
    </row>
    <row r="745" spans="1:35" x14ac:dyDescent="0.25">
      <c r="A745" s="7"/>
      <c r="B745" s="8"/>
      <c r="C745" s="8"/>
      <c r="D745" s="8"/>
      <c r="E745" s="8"/>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8"/>
      <c r="AG745" s="7"/>
      <c r="AH745" s="7"/>
      <c r="AI745" s="7"/>
    </row>
    <row r="746" spans="1:35" x14ac:dyDescent="0.25">
      <c r="A746" s="7"/>
      <c r="B746" s="8"/>
      <c r="C746" s="8"/>
      <c r="D746" s="8"/>
      <c r="E746" s="8"/>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8"/>
      <c r="AG746" s="7"/>
      <c r="AH746" s="7"/>
      <c r="AI746" s="7"/>
    </row>
    <row r="747" spans="1:35" x14ac:dyDescent="0.25">
      <c r="A747" s="7"/>
      <c r="B747" s="8"/>
      <c r="C747" s="8"/>
      <c r="D747" s="8"/>
      <c r="E747" s="8"/>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8"/>
      <c r="AG747" s="7"/>
      <c r="AH747" s="7"/>
      <c r="AI747" s="7"/>
    </row>
    <row r="748" spans="1:35" x14ac:dyDescent="0.25">
      <c r="A748" s="7"/>
      <c r="B748" s="8"/>
      <c r="C748" s="8"/>
      <c r="D748" s="8"/>
      <c r="E748" s="8"/>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8"/>
      <c r="AG748" s="7"/>
      <c r="AH748" s="7"/>
      <c r="AI748" s="7"/>
    </row>
    <row r="749" spans="1:35" x14ac:dyDescent="0.25">
      <c r="A749" s="7"/>
      <c r="B749" s="8"/>
      <c r="C749" s="8"/>
      <c r="D749" s="8"/>
      <c r="E749" s="8"/>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8"/>
      <c r="AG749" s="7"/>
      <c r="AH749" s="7"/>
      <c r="AI749" s="7"/>
    </row>
    <row r="750" spans="1:35" x14ac:dyDescent="0.25">
      <c r="A750" s="7"/>
      <c r="B750" s="8"/>
      <c r="C750" s="8"/>
      <c r="D750" s="8"/>
      <c r="E750" s="8"/>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8"/>
      <c r="AG750" s="7"/>
      <c r="AH750" s="7"/>
      <c r="AI750" s="7"/>
    </row>
    <row r="751" spans="1:35" x14ac:dyDescent="0.25">
      <c r="A751" s="7"/>
      <c r="B751" s="8"/>
      <c r="C751" s="8"/>
      <c r="D751" s="8"/>
      <c r="E751" s="8"/>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8"/>
      <c r="AG751" s="7"/>
      <c r="AH751" s="7"/>
      <c r="AI751" s="7"/>
    </row>
    <row r="752" spans="1:35" x14ac:dyDescent="0.25">
      <c r="A752" s="7"/>
      <c r="B752" s="8"/>
      <c r="C752" s="8"/>
      <c r="D752" s="8"/>
      <c r="E752" s="8"/>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8"/>
      <c r="AG752" s="7"/>
      <c r="AH752" s="7"/>
      <c r="AI752" s="7"/>
    </row>
    <row r="753" spans="1:35" x14ac:dyDescent="0.25">
      <c r="A753" s="7"/>
      <c r="B753" s="8"/>
      <c r="C753" s="8"/>
      <c r="D753" s="8"/>
      <c r="E753" s="8"/>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8"/>
      <c r="AG753" s="7"/>
      <c r="AH753" s="7"/>
      <c r="AI753" s="7"/>
    </row>
    <row r="754" spans="1:35" x14ac:dyDescent="0.25">
      <c r="A754" s="7"/>
      <c r="B754" s="8"/>
      <c r="C754" s="8"/>
      <c r="D754" s="8"/>
      <c r="E754" s="8"/>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8"/>
      <c r="AG754" s="7"/>
      <c r="AH754" s="7"/>
      <c r="AI754" s="7"/>
    </row>
    <row r="755" spans="1:35" x14ac:dyDescent="0.25">
      <c r="A755" s="7"/>
      <c r="B755" s="8"/>
      <c r="C755" s="8"/>
      <c r="D755" s="8"/>
      <c r="E755" s="8"/>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8"/>
      <c r="AG755" s="7"/>
      <c r="AH755" s="7"/>
      <c r="AI755" s="7"/>
    </row>
    <row r="756" spans="1:35" x14ac:dyDescent="0.25">
      <c r="A756" s="7"/>
      <c r="B756" s="8"/>
      <c r="C756" s="8"/>
      <c r="D756" s="8"/>
      <c r="E756" s="8"/>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8"/>
      <c r="AG756" s="7"/>
      <c r="AH756" s="7"/>
      <c r="AI756" s="7"/>
    </row>
    <row r="757" spans="1:35" x14ac:dyDescent="0.25">
      <c r="A757" s="7"/>
      <c r="B757" s="8"/>
      <c r="C757" s="8"/>
      <c r="D757" s="8"/>
      <c r="E757" s="8"/>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8"/>
      <c r="AG757" s="7"/>
      <c r="AH757" s="7"/>
      <c r="AI757" s="7"/>
    </row>
    <row r="758" spans="1:35" x14ac:dyDescent="0.25">
      <c r="A758" s="7"/>
      <c r="B758" s="8"/>
      <c r="C758" s="8"/>
      <c r="D758" s="8"/>
      <c r="E758" s="8"/>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8"/>
      <c r="AG758" s="7"/>
      <c r="AH758" s="7"/>
      <c r="AI758" s="7"/>
    </row>
    <row r="759" spans="1:35" x14ac:dyDescent="0.25">
      <c r="A759" s="7"/>
      <c r="B759" s="8"/>
      <c r="C759" s="8"/>
      <c r="D759" s="8"/>
      <c r="E759" s="8"/>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8"/>
      <c r="AG759" s="7"/>
      <c r="AH759" s="7"/>
      <c r="AI759" s="7"/>
    </row>
    <row r="760" spans="1:35" x14ac:dyDescent="0.25">
      <c r="A760" s="7"/>
      <c r="B760" s="8"/>
      <c r="C760" s="8"/>
      <c r="D760" s="8"/>
      <c r="E760" s="8"/>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8"/>
      <c r="AG760" s="7"/>
      <c r="AH760" s="7"/>
      <c r="AI760" s="7"/>
    </row>
    <row r="761" spans="1:35" x14ac:dyDescent="0.25">
      <c r="A761" s="7"/>
      <c r="B761" s="8"/>
      <c r="C761" s="8"/>
      <c r="D761" s="8"/>
      <c r="E761" s="8"/>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8"/>
      <c r="AG761" s="7"/>
      <c r="AH761" s="7"/>
      <c r="AI761" s="7"/>
    </row>
    <row r="762" spans="1:35" x14ac:dyDescent="0.25">
      <c r="A762" s="7"/>
      <c r="B762" s="8"/>
      <c r="C762" s="8"/>
      <c r="D762" s="8"/>
      <c r="E762" s="8"/>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8"/>
      <c r="AG762" s="7"/>
      <c r="AH762" s="7"/>
      <c r="AI762" s="7"/>
    </row>
    <row r="763" spans="1:35" x14ac:dyDescent="0.25">
      <c r="A763" s="7"/>
      <c r="B763" s="8"/>
      <c r="C763" s="8"/>
      <c r="D763" s="8"/>
      <c r="E763" s="8"/>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8"/>
      <c r="AG763" s="7"/>
      <c r="AH763" s="7"/>
      <c r="AI763" s="7"/>
    </row>
    <row r="764" spans="1:35" x14ac:dyDescent="0.25">
      <c r="A764" s="7"/>
      <c r="B764" s="8"/>
      <c r="C764" s="8"/>
      <c r="D764" s="8"/>
      <c r="E764" s="8"/>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8"/>
      <c r="AG764" s="7"/>
      <c r="AH764" s="7"/>
      <c r="AI764" s="7"/>
    </row>
    <row r="765" spans="1:35" x14ac:dyDescent="0.25">
      <c r="A765" s="7"/>
      <c r="B765" s="8"/>
      <c r="C765" s="8"/>
      <c r="D765" s="8"/>
      <c r="E765" s="8"/>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8"/>
      <c r="AG765" s="7"/>
      <c r="AH765" s="7"/>
      <c r="AI765" s="7"/>
    </row>
    <row r="766" spans="1:35" x14ac:dyDescent="0.25">
      <c r="A766" s="7"/>
      <c r="B766" s="8"/>
      <c r="C766" s="8"/>
      <c r="D766" s="8"/>
      <c r="E766" s="8"/>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8"/>
      <c r="AG766" s="7"/>
      <c r="AH766" s="7"/>
      <c r="AI766" s="7"/>
    </row>
    <row r="767" spans="1:35" x14ac:dyDescent="0.25">
      <c r="A767" s="7"/>
      <c r="B767" s="8"/>
      <c r="C767" s="8"/>
      <c r="D767" s="8"/>
      <c r="E767" s="8"/>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8"/>
      <c r="AG767" s="7"/>
      <c r="AH767" s="7"/>
      <c r="AI767" s="7"/>
    </row>
    <row r="768" spans="1:35" x14ac:dyDescent="0.25">
      <c r="A768" s="7"/>
      <c r="B768" s="8"/>
      <c r="C768" s="8"/>
      <c r="D768" s="8"/>
      <c r="E768" s="8"/>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8"/>
      <c r="AG768" s="7"/>
      <c r="AH768" s="7"/>
      <c r="AI768" s="7"/>
    </row>
    <row r="769" spans="1:35" x14ac:dyDescent="0.25">
      <c r="A769" s="7"/>
      <c r="B769" s="8"/>
      <c r="C769" s="8"/>
      <c r="D769" s="8"/>
      <c r="E769" s="8"/>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8"/>
      <c r="AG769" s="7"/>
      <c r="AH769" s="7"/>
      <c r="AI769" s="7"/>
    </row>
    <row r="770" spans="1:35" x14ac:dyDescent="0.25">
      <c r="A770" s="7"/>
      <c r="B770" s="8"/>
      <c r="C770" s="8"/>
      <c r="D770" s="8"/>
      <c r="E770" s="8"/>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8"/>
      <c r="AG770" s="7"/>
      <c r="AH770" s="7"/>
      <c r="AI770" s="7"/>
    </row>
    <row r="771" spans="1:35" x14ac:dyDescent="0.25">
      <c r="A771" s="7"/>
      <c r="B771" s="8"/>
      <c r="C771" s="8"/>
      <c r="D771" s="8"/>
      <c r="E771" s="8"/>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8"/>
      <c r="AG771" s="7"/>
      <c r="AH771" s="7"/>
      <c r="AI771" s="7"/>
    </row>
    <row r="772" spans="1:35" x14ac:dyDescent="0.25">
      <c r="A772" s="7"/>
      <c r="B772" s="8"/>
      <c r="C772" s="8"/>
      <c r="D772" s="8"/>
      <c r="E772" s="8"/>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8"/>
      <c r="AG772" s="7"/>
      <c r="AH772" s="7"/>
      <c r="AI772" s="7"/>
    </row>
    <row r="773" spans="1:35" x14ac:dyDescent="0.25">
      <c r="A773" s="7"/>
      <c r="B773" s="8"/>
      <c r="C773" s="8"/>
      <c r="D773" s="8"/>
      <c r="E773" s="8"/>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8"/>
      <c r="AG773" s="7"/>
      <c r="AH773" s="7"/>
      <c r="AI773" s="7"/>
    </row>
    <row r="774" spans="1:35" x14ac:dyDescent="0.25">
      <c r="A774" s="7"/>
      <c r="B774" s="8"/>
      <c r="C774" s="8"/>
      <c r="D774" s="8"/>
      <c r="E774" s="8"/>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8"/>
      <c r="AG774" s="7"/>
      <c r="AH774" s="7"/>
      <c r="AI774" s="7"/>
    </row>
    <row r="775" spans="1:35" x14ac:dyDescent="0.25">
      <c r="A775" s="7"/>
      <c r="B775" s="8"/>
      <c r="C775" s="8"/>
      <c r="D775" s="8"/>
      <c r="E775" s="8"/>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8"/>
      <c r="AG775" s="7"/>
      <c r="AH775" s="7"/>
      <c r="AI775" s="7"/>
    </row>
    <row r="776" spans="1:35" x14ac:dyDescent="0.25">
      <c r="A776" s="7"/>
      <c r="B776" s="8"/>
      <c r="C776" s="8"/>
      <c r="D776" s="8"/>
      <c r="E776" s="8"/>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8"/>
      <c r="AG776" s="7"/>
      <c r="AH776" s="7"/>
      <c r="AI776" s="7"/>
    </row>
    <row r="777" spans="1:35" x14ac:dyDescent="0.25">
      <c r="A777" s="7"/>
      <c r="B777" s="8"/>
      <c r="C777" s="8"/>
      <c r="D777" s="8"/>
      <c r="E777" s="8"/>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8"/>
      <c r="AG777" s="7"/>
      <c r="AH777" s="7"/>
      <c r="AI777" s="7"/>
    </row>
    <row r="778" spans="1:35" x14ac:dyDescent="0.25">
      <c r="A778" s="7"/>
      <c r="B778" s="8"/>
      <c r="C778" s="8"/>
      <c r="D778" s="8"/>
      <c r="E778" s="8"/>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8"/>
      <c r="AG778" s="7"/>
      <c r="AH778" s="7"/>
      <c r="AI778" s="7"/>
    </row>
    <row r="779" spans="1:35" x14ac:dyDescent="0.25">
      <c r="A779" s="7"/>
      <c r="B779" s="8"/>
      <c r="C779" s="8"/>
      <c r="D779" s="8"/>
      <c r="E779" s="8"/>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7"/>
      <c r="AH779" s="7"/>
      <c r="AI779" s="7"/>
    </row>
    <row r="780" spans="1:35" x14ac:dyDescent="0.25">
      <c r="A780" s="7"/>
      <c r="B780" s="8"/>
      <c r="C780" s="8"/>
      <c r="D780" s="8"/>
      <c r="E780" s="8"/>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8"/>
      <c r="AG780" s="7"/>
      <c r="AH780" s="7"/>
      <c r="AI780" s="7"/>
    </row>
    <row r="781" spans="1:35" x14ac:dyDescent="0.25">
      <c r="A781" s="7"/>
      <c r="B781" s="8"/>
      <c r="C781" s="8"/>
      <c r="D781" s="8"/>
      <c r="E781" s="8"/>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8"/>
      <c r="AG781" s="7"/>
      <c r="AH781" s="7"/>
      <c r="AI781" s="7"/>
    </row>
    <row r="782" spans="1:35" x14ac:dyDescent="0.25">
      <c r="A782" s="7"/>
      <c r="B782" s="8"/>
      <c r="C782" s="8"/>
      <c r="D782" s="8"/>
      <c r="E782" s="8"/>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8"/>
      <c r="AG782" s="7"/>
      <c r="AH782" s="7"/>
      <c r="AI782" s="7"/>
    </row>
    <row r="783" spans="1:35" x14ac:dyDescent="0.25">
      <c r="A783" s="7"/>
      <c r="B783" s="8"/>
      <c r="C783" s="8"/>
      <c r="D783" s="8"/>
      <c r="E783" s="8"/>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8"/>
      <c r="AG783" s="7"/>
      <c r="AH783" s="7"/>
      <c r="AI783" s="7"/>
    </row>
    <row r="784" spans="1:35" x14ac:dyDescent="0.25">
      <c r="A784" s="7"/>
      <c r="B784" s="8"/>
      <c r="C784" s="8"/>
      <c r="D784" s="8"/>
      <c r="E784" s="8"/>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8"/>
      <c r="AG784" s="7"/>
      <c r="AH784" s="7"/>
      <c r="AI784" s="7"/>
    </row>
    <row r="785" spans="1:35" x14ac:dyDescent="0.25">
      <c r="A785" s="7"/>
      <c r="B785" s="8"/>
      <c r="C785" s="8"/>
      <c r="D785" s="8"/>
      <c r="E785" s="8"/>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8"/>
      <c r="AG785" s="7"/>
      <c r="AH785" s="7"/>
      <c r="AI785" s="7"/>
    </row>
    <row r="786" spans="1:35" x14ac:dyDescent="0.25">
      <c r="A786" s="7"/>
      <c r="B786" s="8"/>
      <c r="C786" s="8"/>
      <c r="D786" s="8"/>
      <c r="E786" s="8"/>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8"/>
      <c r="AG786" s="7"/>
      <c r="AH786" s="7"/>
      <c r="AI786" s="7"/>
    </row>
    <row r="787" spans="1:35" x14ac:dyDescent="0.25">
      <c r="A787" s="7"/>
      <c r="B787" s="8"/>
      <c r="C787" s="8"/>
      <c r="D787" s="8"/>
      <c r="E787" s="8"/>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8"/>
      <c r="AG787" s="7"/>
      <c r="AH787" s="7"/>
      <c r="AI787" s="7"/>
    </row>
    <row r="788" spans="1:35" x14ac:dyDescent="0.25">
      <c r="A788" s="7"/>
      <c r="B788" s="8"/>
      <c r="C788" s="8"/>
      <c r="D788" s="8"/>
      <c r="E788" s="8"/>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8"/>
      <c r="AG788" s="7"/>
      <c r="AH788" s="7"/>
      <c r="AI788" s="7"/>
    </row>
    <row r="789" spans="1:35" x14ac:dyDescent="0.25">
      <c r="A789" s="7"/>
      <c r="B789" s="8"/>
      <c r="C789" s="8"/>
      <c r="D789" s="8"/>
      <c r="E789" s="8"/>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8"/>
      <c r="AG789" s="7"/>
      <c r="AH789" s="7"/>
      <c r="AI789" s="7"/>
    </row>
    <row r="790" spans="1:35" x14ac:dyDescent="0.25">
      <c r="A790" s="7"/>
      <c r="B790" s="8"/>
      <c r="C790" s="8"/>
      <c r="D790" s="8"/>
      <c r="E790" s="8"/>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8"/>
      <c r="AG790" s="7"/>
      <c r="AH790" s="7"/>
      <c r="AI790" s="7"/>
    </row>
    <row r="791" spans="1:35" x14ac:dyDescent="0.25">
      <c r="A791" s="7"/>
      <c r="B791" s="8"/>
      <c r="C791" s="8"/>
      <c r="D791" s="8"/>
      <c r="E791" s="8"/>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8"/>
      <c r="AG791" s="7"/>
      <c r="AH791" s="7"/>
      <c r="AI791" s="7"/>
    </row>
    <row r="792" spans="1:35" x14ac:dyDescent="0.25">
      <c r="A792" s="7"/>
      <c r="B792" s="8"/>
      <c r="C792" s="8"/>
      <c r="D792" s="8"/>
      <c r="E792" s="8"/>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8"/>
      <c r="AG792" s="7"/>
      <c r="AH792" s="7"/>
      <c r="AI792" s="7"/>
    </row>
    <row r="793" spans="1:35" x14ac:dyDescent="0.25">
      <c r="A793" s="7"/>
      <c r="B793" s="8"/>
      <c r="C793" s="8"/>
      <c r="D793" s="8"/>
      <c r="E793" s="8"/>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8"/>
      <c r="AG793" s="7"/>
      <c r="AH793" s="7"/>
      <c r="AI793" s="7"/>
    </row>
    <row r="794" spans="1:35" x14ac:dyDescent="0.25">
      <c r="A794" s="7"/>
      <c r="B794" s="8"/>
      <c r="C794" s="8"/>
      <c r="D794" s="8"/>
      <c r="E794" s="8"/>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8"/>
      <c r="AG794" s="7"/>
      <c r="AH794" s="7"/>
      <c r="AI794" s="7"/>
    </row>
    <row r="795" spans="1:35" x14ac:dyDescent="0.25">
      <c r="A795" s="7"/>
      <c r="B795" s="8"/>
      <c r="C795" s="8"/>
      <c r="D795" s="8"/>
      <c r="E795" s="8"/>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8"/>
      <c r="AG795" s="7"/>
      <c r="AH795" s="7"/>
      <c r="AI795" s="7"/>
    </row>
    <row r="796" spans="1:35" x14ac:dyDescent="0.25">
      <c r="A796" s="7"/>
      <c r="B796" s="8"/>
      <c r="C796" s="8"/>
      <c r="D796" s="8"/>
      <c r="E796" s="8"/>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8"/>
      <c r="AG796" s="7"/>
      <c r="AH796" s="7"/>
      <c r="AI796" s="7"/>
    </row>
    <row r="797" spans="1:35" x14ac:dyDescent="0.25">
      <c r="A797" s="7"/>
      <c r="B797" s="8"/>
      <c r="C797" s="8"/>
      <c r="D797" s="8"/>
      <c r="E797" s="8"/>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8"/>
      <c r="AG797" s="7"/>
      <c r="AH797" s="7"/>
      <c r="AI797" s="7"/>
    </row>
    <row r="798" spans="1:35" x14ac:dyDescent="0.25">
      <c r="A798" s="7"/>
      <c r="B798" s="8"/>
      <c r="C798" s="8"/>
      <c r="D798" s="8"/>
      <c r="E798" s="8"/>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8"/>
      <c r="AG798" s="7"/>
      <c r="AH798" s="7"/>
      <c r="AI798" s="7"/>
    </row>
    <row r="799" spans="1:35" x14ac:dyDescent="0.25">
      <c r="A799" s="7"/>
      <c r="B799" s="8"/>
      <c r="C799" s="8"/>
      <c r="D799" s="8"/>
      <c r="E799" s="8"/>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8"/>
      <c r="AG799" s="7"/>
      <c r="AH799" s="7"/>
      <c r="AI799" s="7"/>
    </row>
    <row r="800" spans="1:35" x14ac:dyDescent="0.25">
      <c r="A800" s="7"/>
      <c r="B800" s="8"/>
      <c r="C800" s="8"/>
      <c r="D800" s="8"/>
      <c r="E800" s="8"/>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8"/>
      <c r="AG800" s="7"/>
      <c r="AH800" s="7"/>
      <c r="AI800" s="7"/>
    </row>
    <row r="801" spans="1:35" x14ac:dyDescent="0.25">
      <c r="A801" s="7"/>
      <c r="B801" s="8"/>
      <c r="C801" s="8"/>
      <c r="D801" s="8"/>
      <c r="E801" s="8"/>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8"/>
      <c r="AG801" s="7"/>
      <c r="AH801" s="7"/>
      <c r="AI801" s="7"/>
    </row>
    <row r="802" spans="1:35" x14ac:dyDescent="0.25">
      <c r="A802" s="7"/>
      <c r="B802" s="8"/>
      <c r="C802" s="8"/>
      <c r="D802" s="8"/>
      <c r="E802" s="8"/>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8"/>
      <c r="AG802" s="7"/>
      <c r="AH802" s="7"/>
      <c r="AI802" s="7"/>
    </row>
    <row r="803" spans="1:35" x14ac:dyDescent="0.25">
      <c r="A803" s="7"/>
      <c r="B803" s="8"/>
      <c r="C803" s="8"/>
      <c r="D803" s="8"/>
      <c r="E803" s="8"/>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8"/>
      <c r="AG803" s="7"/>
      <c r="AH803" s="7"/>
      <c r="AI803" s="7"/>
    </row>
    <row r="804" spans="1:35" x14ac:dyDescent="0.25">
      <c r="A804" s="7"/>
      <c r="B804" s="8"/>
      <c r="C804" s="8"/>
      <c r="D804" s="8"/>
      <c r="E804" s="8"/>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8"/>
      <c r="AG804" s="7"/>
      <c r="AH804" s="7"/>
      <c r="AI804" s="7"/>
    </row>
    <row r="805" spans="1:35" x14ac:dyDescent="0.25">
      <c r="A805" s="7"/>
      <c r="B805" s="8"/>
      <c r="C805" s="8"/>
      <c r="D805" s="8"/>
      <c r="E805" s="8"/>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8"/>
      <c r="AG805" s="7"/>
      <c r="AH805" s="7"/>
      <c r="AI805" s="7"/>
    </row>
    <row r="806" spans="1:35" x14ac:dyDescent="0.25">
      <c r="A806" s="7"/>
      <c r="B806" s="8"/>
      <c r="C806" s="8"/>
      <c r="D806" s="8"/>
      <c r="E806" s="8"/>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8"/>
      <c r="AG806" s="7"/>
      <c r="AH806" s="7"/>
      <c r="AI806" s="7"/>
    </row>
    <row r="807" spans="1:35" x14ac:dyDescent="0.25">
      <c r="A807" s="7"/>
      <c r="B807" s="8"/>
      <c r="C807" s="8"/>
      <c r="D807" s="8"/>
      <c r="E807" s="8"/>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8"/>
      <c r="AG807" s="7"/>
      <c r="AH807" s="7"/>
      <c r="AI807" s="7"/>
    </row>
    <row r="808" spans="1:35" x14ac:dyDescent="0.25">
      <c r="A808" s="7"/>
      <c r="B808" s="8"/>
      <c r="C808" s="8"/>
      <c r="D808" s="8"/>
      <c r="E808" s="8"/>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8"/>
      <c r="AG808" s="7"/>
      <c r="AH808" s="7"/>
      <c r="AI808" s="7"/>
    </row>
    <row r="809" spans="1:35" x14ac:dyDescent="0.25">
      <c r="A809" s="7"/>
      <c r="B809" s="8"/>
      <c r="C809" s="8"/>
      <c r="D809" s="8"/>
      <c r="E809" s="8"/>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8"/>
      <c r="AG809" s="7"/>
      <c r="AH809" s="7"/>
      <c r="AI809" s="7"/>
    </row>
    <row r="810" spans="1:35" x14ac:dyDescent="0.25">
      <c r="A810" s="7"/>
      <c r="B810" s="8"/>
      <c r="C810" s="8"/>
      <c r="D810" s="8"/>
      <c r="E810" s="8"/>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8"/>
      <c r="AG810" s="7"/>
      <c r="AH810" s="7"/>
      <c r="AI810" s="7"/>
    </row>
    <row r="811" spans="1:35" x14ac:dyDescent="0.25">
      <c r="A811" s="7"/>
      <c r="B811" s="8"/>
      <c r="C811" s="8"/>
      <c r="D811" s="8"/>
      <c r="E811" s="8"/>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8"/>
      <c r="AG811" s="7"/>
      <c r="AH811" s="7"/>
      <c r="AI811" s="7"/>
    </row>
    <row r="812" spans="1:35" x14ac:dyDescent="0.25">
      <c r="A812" s="7"/>
      <c r="B812" s="8"/>
      <c r="C812" s="8"/>
      <c r="D812" s="8"/>
      <c r="E812" s="8"/>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8"/>
      <c r="AG812" s="7"/>
      <c r="AH812" s="7"/>
      <c r="AI812" s="7"/>
    </row>
    <row r="813" spans="1:35" x14ac:dyDescent="0.25">
      <c r="A813" s="7"/>
      <c r="B813" s="8"/>
      <c r="C813" s="8"/>
      <c r="D813" s="8"/>
      <c r="E813" s="8"/>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8"/>
      <c r="AG813" s="7"/>
      <c r="AH813" s="7"/>
      <c r="AI813" s="7"/>
    </row>
    <row r="814" spans="1:35" x14ac:dyDescent="0.25">
      <c r="A814" s="7"/>
      <c r="B814" s="8"/>
      <c r="C814" s="8"/>
      <c r="D814" s="8"/>
      <c r="E814" s="8"/>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8"/>
      <c r="AG814" s="7"/>
      <c r="AH814" s="7"/>
      <c r="AI814" s="7"/>
    </row>
    <row r="815" spans="1:35" x14ac:dyDescent="0.25">
      <c r="A815" s="7"/>
      <c r="B815" s="8"/>
      <c r="C815" s="8"/>
      <c r="D815" s="8"/>
      <c r="E815" s="8"/>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8"/>
      <c r="AG815" s="7"/>
      <c r="AH815" s="7"/>
      <c r="AI815" s="7"/>
    </row>
    <row r="816" spans="1:35" x14ac:dyDescent="0.25">
      <c r="A816" s="7"/>
      <c r="B816" s="8"/>
      <c r="C816" s="8"/>
      <c r="D816" s="8"/>
      <c r="E816" s="8"/>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8"/>
      <c r="AG816" s="7"/>
      <c r="AH816" s="7"/>
      <c r="AI816" s="7"/>
    </row>
    <row r="817" spans="1:35" x14ac:dyDescent="0.25">
      <c r="A817" s="7"/>
      <c r="B817" s="8"/>
      <c r="C817" s="8"/>
      <c r="D817" s="8"/>
      <c r="E817" s="8"/>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8"/>
      <c r="AG817" s="7"/>
      <c r="AH817" s="7"/>
      <c r="AI817" s="7"/>
    </row>
    <row r="818" spans="1:35" x14ac:dyDescent="0.25">
      <c r="A818" s="7"/>
      <c r="B818" s="8"/>
      <c r="C818" s="8"/>
      <c r="D818" s="8"/>
      <c r="E818" s="8"/>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8"/>
      <c r="AG818" s="7"/>
      <c r="AH818" s="7"/>
      <c r="AI818" s="7"/>
    </row>
    <row r="819" spans="1:35" x14ac:dyDescent="0.25">
      <c r="A819" s="7"/>
      <c r="B819" s="8"/>
      <c r="C819" s="8"/>
      <c r="D819" s="8"/>
      <c r="E819" s="8"/>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8"/>
      <c r="AG819" s="7"/>
      <c r="AH819" s="7"/>
      <c r="AI819" s="7"/>
    </row>
    <row r="820" spans="1:35" x14ac:dyDescent="0.25">
      <c r="A820" s="7"/>
      <c r="B820" s="8"/>
      <c r="C820" s="8"/>
      <c r="D820" s="8"/>
      <c r="E820" s="8"/>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8"/>
      <c r="AG820" s="7"/>
      <c r="AH820" s="7"/>
      <c r="AI820" s="7"/>
    </row>
    <row r="821" spans="1:35" x14ac:dyDescent="0.25">
      <c r="A821" s="7"/>
      <c r="B821" s="8"/>
      <c r="C821" s="8"/>
      <c r="D821" s="8"/>
      <c r="E821" s="8"/>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8"/>
      <c r="AG821" s="7"/>
      <c r="AH821" s="7"/>
      <c r="AI821" s="7"/>
    </row>
    <row r="822" spans="1:35" x14ac:dyDescent="0.25">
      <c r="A822" s="7"/>
      <c r="B822" s="8"/>
      <c r="C822" s="8"/>
      <c r="D822" s="8"/>
      <c r="E822" s="8"/>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8"/>
      <c r="AG822" s="7"/>
      <c r="AH822" s="7"/>
      <c r="AI822" s="7"/>
    </row>
    <row r="823" spans="1:35" x14ac:dyDescent="0.25">
      <c r="A823" s="7"/>
      <c r="B823" s="8"/>
      <c r="C823" s="8"/>
      <c r="D823" s="8"/>
      <c r="E823" s="8"/>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8"/>
      <c r="AG823" s="7"/>
      <c r="AH823" s="7"/>
      <c r="AI823" s="7"/>
    </row>
    <row r="824" spans="1:35" x14ac:dyDescent="0.25">
      <c r="A824" s="7"/>
      <c r="B824" s="8"/>
      <c r="C824" s="8"/>
      <c r="D824" s="8"/>
      <c r="E824" s="8"/>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8"/>
      <c r="AG824" s="7"/>
      <c r="AH824" s="7"/>
      <c r="AI824" s="7"/>
    </row>
    <row r="825" spans="1:35" x14ac:dyDescent="0.25">
      <c r="A825" s="7"/>
      <c r="B825" s="8"/>
      <c r="C825" s="8"/>
      <c r="D825" s="8"/>
      <c r="E825" s="8"/>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8"/>
      <c r="AG825" s="7"/>
      <c r="AH825" s="7"/>
      <c r="AI825" s="7"/>
    </row>
    <row r="826" spans="1:35" x14ac:dyDescent="0.25">
      <c r="A826" s="7"/>
      <c r="B826" s="8"/>
      <c r="C826" s="8"/>
      <c r="D826" s="8"/>
      <c r="E826" s="8"/>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8"/>
      <c r="AG826" s="7"/>
      <c r="AH826" s="7"/>
      <c r="AI826" s="7"/>
    </row>
    <row r="827" spans="1:35" x14ac:dyDescent="0.25">
      <c r="A827" s="7"/>
      <c r="B827" s="8"/>
      <c r="C827" s="8"/>
      <c r="D827" s="8"/>
      <c r="E827" s="8"/>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8"/>
      <c r="AG827" s="7"/>
      <c r="AH827" s="7"/>
      <c r="AI827" s="7"/>
    </row>
    <row r="828" spans="1:35" x14ac:dyDescent="0.25">
      <c r="A828" s="7"/>
      <c r="B828" s="8"/>
      <c r="C828" s="8"/>
      <c r="D828" s="8"/>
      <c r="E828" s="8"/>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8"/>
      <c r="AG828" s="7"/>
      <c r="AH828" s="7"/>
      <c r="AI828" s="7"/>
    </row>
    <row r="829" spans="1:35" x14ac:dyDescent="0.25">
      <c r="A829" s="7"/>
      <c r="B829" s="8"/>
      <c r="C829" s="8"/>
      <c r="D829" s="8"/>
      <c r="E829" s="8"/>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8"/>
      <c r="AG829" s="7"/>
      <c r="AH829" s="7"/>
      <c r="AI829" s="7"/>
    </row>
    <row r="830" spans="1:35" x14ac:dyDescent="0.25">
      <c r="A830" s="7"/>
      <c r="B830" s="8"/>
      <c r="C830" s="8"/>
      <c r="D830" s="8"/>
      <c r="E830" s="8"/>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8"/>
      <c r="AG830" s="7"/>
      <c r="AH830" s="7"/>
      <c r="AI830" s="7"/>
    </row>
    <row r="831" spans="1:35" x14ac:dyDescent="0.25">
      <c r="A831" s="7"/>
      <c r="B831" s="8"/>
      <c r="C831" s="8"/>
      <c r="D831" s="8"/>
      <c r="E831" s="8"/>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8"/>
      <c r="AG831" s="7"/>
      <c r="AH831" s="7"/>
      <c r="AI831" s="7"/>
    </row>
    <row r="832" spans="1:35" x14ac:dyDescent="0.25">
      <c r="A832" s="7"/>
      <c r="B832" s="8"/>
      <c r="C832" s="8"/>
      <c r="D832" s="8"/>
      <c r="E832" s="8"/>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8"/>
      <c r="AG832" s="7"/>
      <c r="AH832" s="7"/>
      <c r="AI832" s="7"/>
    </row>
    <row r="833" spans="1:35" x14ac:dyDescent="0.25">
      <c r="A833" s="7"/>
      <c r="B833" s="8"/>
      <c r="C833" s="8"/>
      <c r="D833" s="8"/>
      <c r="E833" s="8"/>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8"/>
      <c r="AG833" s="7"/>
      <c r="AH833" s="7"/>
      <c r="AI833" s="7"/>
    </row>
    <row r="834" spans="1:35" x14ac:dyDescent="0.25">
      <c r="A834" s="7"/>
      <c r="B834" s="8"/>
      <c r="C834" s="8"/>
      <c r="D834" s="8"/>
      <c r="E834" s="8"/>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8"/>
      <c r="AG834" s="7"/>
      <c r="AH834" s="7"/>
      <c r="AI834" s="7"/>
    </row>
    <row r="835" spans="1:35" x14ac:dyDescent="0.25">
      <c r="A835" s="7"/>
      <c r="B835" s="8"/>
      <c r="C835" s="8"/>
      <c r="D835" s="8"/>
      <c r="E835" s="8"/>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7"/>
      <c r="AH835" s="7"/>
      <c r="AI835" s="7"/>
    </row>
    <row r="836" spans="1:35" x14ac:dyDescent="0.25">
      <c r="A836" s="7"/>
      <c r="B836" s="8"/>
      <c r="C836" s="8"/>
      <c r="D836" s="8"/>
      <c r="E836" s="8"/>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8"/>
      <c r="AG836" s="7"/>
      <c r="AH836" s="7"/>
      <c r="AI836" s="7"/>
    </row>
    <row r="837" spans="1:35" x14ac:dyDescent="0.25">
      <c r="A837" s="7"/>
      <c r="B837" s="8"/>
      <c r="C837" s="8"/>
      <c r="D837" s="8"/>
      <c r="E837" s="8"/>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8"/>
      <c r="AG837" s="7"/>
      <c r="AH837" s="7"/>
      <c r="AI837" s="7"/>
    </row>
    <row r="838" spans="1:35" x14ac:dyDescent="0.25">
      <c r="A838" s="7"/>
      <c r="B838" s="8"/>
      <c r="C838" s="8"/>
      <c r="D838" s="8"/>
      <c r="E838" s="8"/>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8"/>
      <c r="AG838" s="7"/>
      <c r="AH838" s="7"/>
      <c r="AI838" s="7"/>
    </row>
    <row r="839" spans="1:35" x14ac:dyDescent="0.25">
      <c r="A839" s="7"/>
      <c r="B839" s="8"/>
      <c r="C839" s="8"/>
      <c r="D839" s="8"/>
      <c r="E839" s="8"/>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8"/>
      <c r="AG839" s="7"/>
      <c r="AH839" s="7"/>
      <c r="AI839" s="7"/>
    </row>
    <row r="840" spans="1:35" x14ac:dyDescent="0.25">
      <c r="A840" s="7"/>
      <c r="B840" s="8"/>
      <c r="C840" s="8"/>
      <c r="D840" s="8"/>
      <c r="E840" s="8"/>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8"/>
      <c r="AG840" s="7"/>
      <c r="AH840" s="7"/>
      <c r="AI840" s="7"/>
    </row>
    <row r="841" spans="1:35" x14ac:dyDescent="0.25">
      <c r="A841" s="7"/>
      <c r="B841" s="8"/>
      <c r="C841" s="8"/>
      <c r="D841" s="8"/>
      <c r="E841" s="8"/>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8"/>
      <c r="AG841" s="7"/>
      <c r="AH841" s="7"/>
      <c r="AI841" s="7"/>
    </row>
    <row r="842" spans="1:35" x14ac:dyDescent="0.25">
      <c r="A842" s="7"/>
      <c r="B842" s="8"/>
      <c r="C842" s="8"/>
      <c r="D842" s="8"/>
      <c r="E842" s="8"/>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8"/>
      <c r="AG842" s="7"/>
      <c r="AH842" s="7"/>
      <c r="AI842" s="7"/>
    </row>
    <row r="843" spans="1:35" x14ac:dyDescent="0.25">
      <c r="A843" s="7"/>
      <c r="B843" s="8"/>
      <c r="C843" s="8"/>
      <c r="D843" s="8"/>
      <c r="E843" s="8"/>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8"/>
      <c r="AG843" s="7"/>
      <c r="AH843" s="7"/>
      <c r="AI843" s="7"/>
    </row>
    <row r="844" spans="1:35" x14ac:dyDescent="0.25">
      <c r="A844" s="7"/>
      <c r="B844" s="8"/>
      <c r="C844" s="8"/>
      <c r="D844" s="8"/>
      <c r="E844" s="8"/>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8"/>
      <c r="AG844" s="7"/>
      <c r="AH844" s="7"/>
      <c r="AI844" s="7"/>
    </row>
    <row r="845" spans="1:35" x14ac:dyDescent="0.25">
      <c r="A845" s="7"/>
      <c r="B845" s="8"/>
      <c r="C845" s="8"/>
      <c r="D845" s="8"/>
      <c r="E845" s="8"/>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7"/>
      <c r="AH845" s="7"/>
      <c r="AI845" s="7"/>
    </row>
    <row r="846" spans="1:35" x14ac:dyDescent="0.25">
      <c r="A846" s="7"/>
      <c r="B846" s="8"/>
      <c r="C846" s="8"/>
      <c r="D846" s="8"/>
      <c r="E846" s="8"/>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8"/>
      <c r="AG846" s="7"/>
      <c r="AH846" s="7"/>
      <c r="AI846" s="7"/>
    </row>
    <row r="847" spans="1:35" x14ac:dyDescent="0.25">
      <c r="A847" s="7"/>
      <c r="B847" s="8"/>
      <c r="C847" s="8"/>
      <c r="D847" s="8"/>
      <c r="E847" s="8"/>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8"/>
      <c r="AG847" s="7"/>
      <c r="AH847" s="7"/>
      <c r="AI847" s="7"/>
    </row>
    <row r="848" spans="1:35" x14ac:dyDescent="0.25">
      <c r="A848" s="7"/>
      <c r="B848" s="8"/>
      <c r="C848" s="8"/>
      <c r="D848" s="8"/>
      <c r="E848" s="8"/>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8"/>
      <c r="AG848" s="7"/>
      <c r="AH848" s="7"/>
      <c r="AI848" s="7"/>
    </row>
    <row r="849" spans="1:35" x14ac:dyDescent="0.25">
      <c r="A849" s="7"/>
      <c r="B849" s="8"/>
      <c r="C849" s="8"/>
      <c r="D849" s="8"/>
      <c r="E849" s="8"/>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8"/>
      <c r="AG849" s="7"/>
      <c r="AH849" s="7"/>
      <c r="AI849" s="7"/>
    </row>
    <row r="850" spans="1:35" x14ac:dyDescent="0.25">
      <c r="A850" s="7"/>
      <c r="B850" s="8"/>
      <c r="C850" s="8"/>
      <c r="D850" s="8"/>
      <c r="E850" s="8"/>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8"/>
      <c r="AG850" s="7"/>
      <c r="AH850" s="7"/>
      <c r="AI850" s="7"/>
    </row>
    <row r="851" spans="1:35" x14ac:dyDescent="0.25">
      <c r="A851" s="7"/>
      <c r="B851" s="8"/>
      <c r="C851" s="8"/>
      <c r="D851" s="8"/>
      <c r="E851" s="8"/>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8"/>
      <c r="AG851" s="7"/>
      <c r="AH851" s="7"/>
      <c r="AI851" s="7"/>
    </row>
    <row r="852" spans="1:35" x14ac:dyDescent="0.25">
      <c r="A852" s="7"/>
      <c r="B852" s="8"/>
      <c r="C852" s="8"/>
      <c r="D852" s="8"/>
      <c r="E852" s="8"/>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8"/>
      <c r="AG852" s="7"/>
      <c r="AH852" s="7"/>
      <c r="AI852" s="7"/>
    </row>
    <row r="853" spans="1:35" x14ac:dyDescent="0.25">
      <c r="A853" s="7"/>
      <c r="B853" s="8"/>
      <c r="C853" s="8"/>
      <c r="D853" s="8"/>
      <c r="E853" s="8"/>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8"/>
      <c r="AG853" s="7"/>
      <c r="AH853" s="7"/>
      <c r="AI853" s="7"/>
    </row>
    <row r="854" spans="1:35" x14ac:dyDescent="0.25">
      <c r="A854" s="7"/>
      <c r="B854" s="8"/>
      <c r="C854" s="8"/>
      <c r="D854" s="8"/>
      <c r="E854" s="8"/>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8"/>
      <c r="AG854" s="7"/>
      <c r="AH854" s="7"/>
      <c r="AI854" s="7"/>
    </row>
    <row r="855" spans="1:35" x14ac:dyDescent="0.25">
      <c r="A855" s="7"/>
      <c r="B855" s="8"/>
      <c r="C855" s="8"/>
      <c r="D855" s="8"/>
      <c r="E855" s="8"/>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8"/>
      <c r="AG855" s="7"/>
      <c r="AH855" s="7"/>
      <c r="AI855" s="7"/>
    </row>
    <row r="856" spans="1:35" x14ac:dyDescent="0.25">
      <c r="A856" s="7"/>
      <c r="B856" s="8"/>
      <c r="C856" s="8"/>
      <c r="D856" s="8"/>
      <c r="E856" s="8"/>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8"/>
      <c r="AG856" s="7"/>
      <c r="AH856" s="7"/>
      <c r="AI856" s="7"/>
    </row>
    <row r="857" spans="1:35" x14ac:dyDescent="0.25">
      <c r="A857" s="7"/>
      <c r="B857" s="8"/>
      <c r="C857" s="8"/>
      <c r="D857" s="8"/>
      <c r="E857" s="8"/>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8"/>
      <c r="AG857" s="7"/>
      <c r="AH857" s="7"/>
      <c r="AI857" s="7"/>
    </row>
    <row r="858" spans="1:35" x14ac:dyDescent="0.25">
      <c r="A858" s="7"/>
      <c r="B858" s="8"/>
      <c r="C858" s="8"/>
      <c r="D858" s="8"/>
      <c r="E858" s="8"/>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8"/>
      <c r="AG858" s="7"/>
      <c r="AH858" s="7"/>
      <c r="AI858" s="7"/>
    </row>
    <row r="859" spans="1:35" x14ac:dyDescent="0.25">
      <c r="A859" s="7"/>
      <c r="B859" s="8"/>
      <c r="C859" s="8"/>
      <c r="D859" s="8"/>
      <c r="E859" s="8"/>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8"/>
      <c r="AG859" s="7"/>
      <c r="AH859" s="7"/>
      <c r="AI859" s="7"/>
    </row>
    <row r="860" spans="1:35" x14ac:dyDescent="0.25">
      <c r="A860" s="7"/>
      <c r="B860" s="8"/>
      <c r="C860" s="8"/>
      <c r="D860" s="8"/>
      <c r="E860" s="8"/>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8"/>
      <c r="AG860" s="7"/>
      <c r="AH860" s="7"/>
      <c r="AI860" s="7"/>
    </row>
    <row r="861" spans="1:35" x14ac:dyDescent="0.25">
      <c r="A861" s="7"/>
      <c r="B861" s="8"/>
      <c r="C861" s="8"/>
      <c r="D861" s="8"/>
      <c r="E861" s="8"/>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8"/>
      <c r="AG861" s="7"/>
      <c r="AH861" s="7"/>
      <c r="AI861" s="7"/>
    </row>
    <row r="862" spans="1:35" x14ac:dyDescent="0.25">
      <c r="A862" s="7"/>
      <c r="B862" s="8"/>
      <c r="C862" s="8"/>
      <c r="D862" s="8"/>
      <c r="E862" s="8"/>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8"/>
      <c r="AG862" s="7"/>
      <c r="AH862" s="7"/>
      <c r="AI862" s="7"/>
    </row>
    <row r="863" spans="1:35" x14ac:dyDescent="0.25">
      <c r="A863" s="7"/>
      <c r="B863" s="8"/>
      <c r="C863" s="8"/>
      <c r="D863" s="8"/>
      <c r="E863" s="8"/>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8"/>
      <c r="AG863" s="7"/>
      <c r="AH863" s="7"/>
      <c r="AI863" s="7"/>
    </row>
    <row r="864" spans="1:35" x14ac:dyDescent="0.25">
      <c r="A864" s="7"/>
      <c r="B864" s="8"/>
      <c r="C864" s="8"/>
      <c r="D864" s="8"/>
      <c r="E864" s="8"/>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8"/>
      <c r="AG864" s="7"/>
      <c r="AH864" s="7"/>
      <c r="AI864" s="7"/>
    </row>
    <row r="865" spans="1:35" x14ac:dyDescent="0.25">
      <c r="A865" s="7"/>
      <c r="B865" s="8"/>
      <c r="C865" s="8"/>
      <c r="D865" s="8"/>
      <c r="E865" s="8"/>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8"/>
      <c r="AG865" s="7"/>
      <c r="AH865" s="7"/>
      <c r="AI865" s="7"/>
    </row>
    <row r="866" spans="1:35" x14ac:dyDescent="0.25">
      <c r="A866" s="7"/>
      <c r="B866" s="8"/>
      <c r="C866" s="8"/>
      <c r="D866" s="8"/>
      <c r="E866" s="8"/>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8"/>
      <c r="AG866" s="7"/>
      <c r="AH866" s="7"/>
      <c r="AI866" s="7"/>
    </row>
    <row r="867" spans="1:35" x14ac:dyDescent="0.25">
      <c r="A867" s="7"/>
      <c r="B867" s="8"/>
      <c r="C867" s="8"/>
      <c r="D867" s="8"/>
      <c r="E867" s="8"/>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8"/>
      <c r="AG867" s="7"/>
      <c r="AH867" s="7"/>
      <c r="AI867" s="7"/>
    </row>
    <row r="868" spans="1:35" x14ac:dyDescent="0.25">
      <c r="A868" s="7"/>
      <c r="B868" s="8"/>
      <c r="C868" s="8"/>
      <c r="D868" s="8"/>
      <c r="E868" s="8"/>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8"/>
      <c r="AG868" s="7"/>
      <c r="AH868" s="7"/>
      <c r="AI868" s="7"/>
    </row>
    <row r="869" spans="1:35" x14ac:dyDescent="0.25">
      <c r="A869" s="7"/>
      <c r="B869" s="8"/>
      <c r="C869" s="8"/>
      <c r="D869" s="8"/>
      <c r="E869" s="8"/>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8"/>
      <c r="AG869" s="7"/>
      <c r="AH869" s="7"/>
      <c r="AI869" s="7"/>
    </row>
    <row r="870" spans="1:35" x14ac:dyDescent="0.25">
      <c r="A870" s="7"/>
      <c r="B870" s="8"/>
      <c r="C870" s="8"/>
      <c r="D870" s="8"/>
      <c r="E870" s="8"/>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8"/>
      <c r="AG870" s="7"/>
      <c r="AH870" s="7"/>
      <c r="AI870" s="7"/>
    </row>
    <row r="871" spans="1:35" x14ac:dyDescent="0.25">
      <c r="A871" s="7"/>
      <c r="B871" s="8"/>
      <c r="C871" s="8"/>
      <c r="D871" s="8"/>
      <c r="E871" s="8"/>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8"/>
      <c r="AG871" s="7"/>
      <c r="AH871" s="7"/>
      <c r="AI871" s="7"/>
    </row>
    <row r="872" spans="1:35" x14ac:dyDescent="0.25">
      <c r="A872" s="7"/>
      <c r="B872" s="8"/>
      <c r="C872" s="8"/>
      <c r="D872" s="8"/>
      <c r="E872" s="8"/>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8"/>
      <c r="AG872" s="7"/>
      <c r="AH872" s="7"/>
      <c r="AI872" s="7"/>
    </row>
    <row r="873" spans="1:35" x14ac:dyDescent="0.25">
      <c r="A873" s="7"/>
      <c r="B873" s="8"/>
      <c r="C873" s="8"/>
      <c r="D873" s="8"/>
      <c r="E873" s="8"/>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8"/>
      <c r="AG873" s="7"/>
      <c r="AH873" s="7"/>
      <c r="AI873" s="7"/>
    </row>
    <row r="874" spans="1:35" x14ac:dyDescent="0.25">
      <c r="A874" s="7"/>
      <c r="B874" s="8"/>
      <c r="C874" s="8"/>
      <c r="D874" s="8"/>
      <c r="E874" s="8"/>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8"/>
      <c r="AG874" s="7"/>
      <c r="AH874" s="7"/>
      <c r="AI874" s="7"/>
    </row>
    <row r="875" spans="1:35" x14ac:dyDescent="0.25">
      <c r="A875" s="7"/>
      <c r="B875" s="8"/>
      <c r="C875" s="8"/>
      <c r="D875" s="8"/>
      <c r="E875" s="8"/>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8"/>
      <c r="AG875" s="7"/>
      <c r="AH875" s="7"/>
      <c r="AI875" s="7"/>
    </row>
    <row r="876" spans="1:35" x14ac:dyDescent="0.25">
      <c r="A876" s="7"/>
      <c r="B876" s="8"/>
      <c r="C876" s="8"/>
      <c r="D876" s="8"/>
      <c r="E876" s="8"/>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8"/>
      <c r="AG876" s="7"/>
      <c r="AH876" s="7"/>
      <c r="AI876" s="7"/>
    </row>
    <row r="877" spans="1:35" x14ac:dyDescent="0.25">
      <c r="A877" s="7"/>
      <c r="B877" s="8"/>
      <c r="C877" s="8"/>
      <c r="D877" s="8"/>
      <c r="E877" s="8"/>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8"/>
      <c r="AG877" s="7"/>
      <c r="AH877" s="7"/>
      <c r="AI877" s="7"/>
    </row>
    <row r="878" spans="1:35" x14ac:dyDescent="0.25">
      <c r="A878" s="7"/>
      <c r="B878" s="8"/>
      <c r="C878" s="8"/>
      <c r="D878" s="8"/>
      <c r="E878" s="8"/>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8"/>
      <c r="AG878" s="7"/>
      <c r="AH878" s="7"/>
      <c r="AI878" s="7"/>
    </row>
    <row r="879" spans="1:35" x14ac:dyDescent="0.25">
      <c r="A879" s="7"/>
      <c r="B879" s="8"/>
      <c r="C879" s="8"/>
      <c r="D879" s="8"/>
      <c r="E879" s="8"/>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8"/>
      <c r="AG879" s="7"/>
      <c r="AH879" s="7"/>
      <c r="AI879" s="7"/>
    </row>
    <row r="880" spans="1:35" x14ac:dyDescent="0.25">
      <c r="A880" s="7"/>
      <c r="B880" s="8"/>
      <c r="C880" s="8"/>
      <c r="D880" s="8"/>
      <c r="E880" s="8"/>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8"/>
      <c r="AG880" s="7"/>
      <c r="AH880" s="7"/>
      <c r="AI880" s="7"/>
    </row>
    <row r="881" spans="1:35" x14ac:dyDescent="0.25">
      <c r="A881" s="7"/>
      <c r="B881" s="8"/>
      <c r="C881" s="8"/>
      <c r="D881" s="8"/>
      <c r="E881" s="8"/>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8"/>
      <c r="AG881" s="7"/>
      <c r="AH881" s="7"/>
      <c r="AI881" s="7"/>
    </row>
    <row r="882" spans="1:35" x14ac:dyDescent="0.25">
      <c r="A882" s="7"/>
      <c r="B882" s="8"/>
      <c r="C882" s="8"/>
      <c r="D882" s="8"/>
      <c r="E882" s="8"/>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8"/>
      <c r="AG882" s="7"/>
      <c r="AH882" s="7"/>
      <c r="AI882" s="7"/>
    </row>
    <row r="883" spans="1:35" x14ac:dyDescent="0.25">
      <c r="A883" s="7"/>
      <c r="B883" s="8"/>
      <c r="C883" s="8"/>
      <c r="D883" s="8"/>
      <c r="E883" s="8"/>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8"/>
      <c r="AG883" s="7"/>
      <c r="AH883" s="7"/>
      <c r="AI883" s="7"/>
    </row>
    <row r="884" spans="1:35" x14ac:dyDescent="0.25">
      <c r="A884" s="7"/>
      <c r="B884" s="8"/>
      <c r="C884" s="8"/>
      <c r="D884" s="8"/>
      <c r="E884" s="8"/>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8"/>
      <c r="AG884" s="7"/>
      <c r="AH884" s="7"/>
      <c r="AI884" s="7"/>
    </row>
    <row r="885" spans="1:35" x14ac:dyDescent="0.25">
      <c r="A885" s="7"/>
      <c r="B885" s="8"/>
      <c r="C885" s="8"/>
      <c r="D885" s="8"/>
      <c r="E885" s="8"/>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8"/>
      <c r="AG885" s="7"/>
      <c r="AH885" s="7"/>
      <c r="AI885" s="7"/>
    </row>
    <row r="886" spans="1:35" x14ac:dyDescent="0.25">
      <c r="A886" s="7"/>
      <c r="B886" s="8"/>
      <c r="C886" s="8"/>
      <c r="D886" s="8"/>
      <c r="E886" s="8"/>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8"/>
      <c r="AG886" s="7"/>
      <c r="AH886" s="7"/>
      <c r="AI886" s="7"/>
    </row>
    <row r="887" spans="1:35" x14ac:dyDescent="0.25">
      <c r="A887" s="7"/>
      <c r="B887" s="8"/>
      <c r="C887" s="8"/>
      <c r="D887" s="8"/>
      <c r="E887" s="8"/>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8"/>
      <c r="AG887" s="7"/>
      <c r="AH887" s="7"/>
      <c r="AI887" s="7"/>
    </row>
    <row r="888" spans="1:35" x14ac:dyDescent="0.25">
      <c r="A888" s="7"/>
      <c r="B888" s="8"/>
      <c r="C888" s="8"/>
      <c r="D888" s="8"/>
      <c r="E888" s="8"/>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8"/>
      <c r="AG888" s="7"/>
      <c r="AH888" s="7"/>
      <c r="AI888" s="7"/>
    </row>
    <row r="889" spans="1:35" x14ac:dyDescent="0.25">
      <c r="A889" s="7"/>
      <c r="B889" s="8"/>
      <c r="C889" s="8"/>
      <c r="D889" s="8"/>
      <c r="E889" s="8"/>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8"/>
      <c r="AG889" s="7"/>
      <c r="AH889" s="7"/>
      <c r="AI889" s="7"/>
    </row>
    <row r="890" spans="1:35" x14ac:dyDescent="0.25">
      <c r="A890" s="7"/>
      <c r="B890" s="8"/>
      <c r="C890" s="8"/>
      <c r="D890" s="8"/>
      <c r="E890" s="8"/>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8"/>
      <c r="AG890" s="7"/>
      <c r="AH890" s="7"/>
      <c r="AI890" s="7"/>
    </row>
    <row r="891" spans="1:35" x14ac:dyDescent="0.25">
      <c r="A891" s="7"/>
      <c r="B891" s="8"/>
      <c r="C891" s="8"/>
      <c r="D891" s="8"/>
      <c r="E891" s="8"/>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8"/>
      <c r="AG891" s="7"/>
      <c r="AH891" s="7"/>
      <c r="AI891" s="7"/>
    </row>
    <row r="892" spans="1:35" x14ac:dyDescent="0.25">
      <c r="A892" s="7"/>
      <c r="B892" s="8"/>
      <c r="C892" s="8"/>
      <c r="D892" s="8"/>
      <c r="E892" s="8"/>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8"/>
      <c r="AG892" s="7"/>
      <c r="AH892" s="7"/>
      <c r="AI892" s="7"/>
    </row>
    <row r="893" spans="1:35" x14ac:dyDescent="0.25">
      <c r="A893" s="7"/>
      <c r="B893" s="8"/>
      <c r="C893" s="8"/>
      <c r="D893" s="8"/>
      <c r="E893" s="8"/>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8"/>
      <c r="AG893" s="7"/>
      <c r="AH893" s="7"/>
      <c r="AI893" s="7"/>
    </row>
    <row r="894" spans="1:35" x14ac:dyDescent="0.25">
      <c r="A894" s="7"/>
      <c r="B894" s="8"/>
      <c r="C894" s="8"/>
      <c r="D894" s="8"/>
      <c r="E894" s="8"/>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8"/>
      <c r="AG894" s="7"/>
      <c r="AH894" s="7"/>
      <c r="AI894" s="7"/>
    </row>
    <row r="895" spans="1:35" x14ac:dyDescent="0.25">
      <c r="A895" s="7"/>
      <c r="B895" s="8"/>
      <c r="C895" s="8"/>
      <c r="D895" s="8"/>
      <c r="E895" s="8"/>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8"/>
      <c r="AG895" s="7"/>
      <c r="AH895" s="7"/>
      <c r="AI895" s="7"/>
    </row>
    <row r="896" spans="1:35" x14ac:dyDescent="0.25">
      <c r="A896" s="7"/>
      <c r="B896" s="8"/>
      <c r="C896" s="8"/>
      <c r="D896" s="8"/>
      <c r="E896" s="8"/>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8"/>
      <c r="AG896" s="7"/>
      <c r="AH896" s="7"/>
      <c r="AI896" s="7"/>
    </row>
    <row r="897" spans="1:35" x14ac:dyDescent="0.25">
      <c r="A897" s="7"/>
      <c r="B897" s="8"/>
      <c r="C897" s="8"/>
      <c r="D897" s="8"/>
      <c r="E897" s="8"/>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8"/>
      <c r="AG897" s="7"/>
      <c r="AH897" s="7"/>
      <c r="AI897" s="7"/>
    </row>
    <row r="898" spans="1:35" x14ac:dyDescent="0.25">
      <c r="A898" s="7"/>
      <c r="B898" s="8"/>
      <c r="C898" s="8"/>
      <c r="D898" s="8"/>
      <c r="E898" s="8"/>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8"/>
      <c r="AG898" s="7"/>
      <c r="AH898" s="7"/>
      <c r="AI898" s="7"/>
    </row>
    <row r="899" spans="1:35" x14ac:dyDescent="0.25">
      <c r="A899" s="7"/>
      <c r="B899" s="8"/>
      <c r="C899" s="8"/>
      <c r="D899" s="8"/>
      <c r="E899" s="8"/>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8"/>
      <c r="AG899" s="7"/>
      <c r="AH899" s="7"/>
      <c r="AI899" s="7"/>
    </row>
    <row r="900" spans="1:35" x14ac:dyDescent="0.25">
      <c r="A900" s="7"/>
      <c r="B900" s="8"/>
      <c r="C900" s="8"/>
      <c r="D900" s="8"/>
      <c r="E900" s="8"/>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8"/>
      <c r="AG900" s="7"/>
      <c r="AH900" s="7"/>
      <c r="AI900" s="7"/>
    </row>
    <row r="901" spans="1:35" x14ac:dyDescent="0.25">
      <c r="A901" s="7"/>
      <c r="B901" s="8"/>
      <c r="C901" s="8"/>
      <c r="D901" s="8"/>
      <c r="E901" s="8"/>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8"/>
      <c r="AG901" s="7"/>
      <c r="AH901" s="7"/>
      <c r="AI901" s="7"/>
    </row>
    <row r="902" spans="1:35" x14ac:dyDescent="0.25">
      <c r="A902" s="7"/>
      <c r="B902" s="8"/>
      <c r="C902" s="8"/>
      <c r="D902" s="8"/>
      <c r="E902" s="8"/>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8"/>
      <c r="AG902" s="7"/>
      <c r="AH902" s="7"/>
      <c r="AI902" s="7"/>
    </row>
    <row r="903" spans="1:35" x14ac:dyDescent="0.25">
      <c r="A903" s="7"/>
      <c r="B903" s="8"/>
      <c r="C903" s="8"/>
      <c r="D903" s="8"/>
      <c r="E903" s="8"/>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8"/>
      <c r="AG903" s="7"/>
      <c r="AH903" s="7"/>
      <c r="AI903" s="7"/>
    </row>
    <row r="904" spans="1:35" x14ac:dyDescent="0.25">
      <c r="A904" s="7"/>
      <c r="B904" s="8"/>
      <c r="C904" s="8"/>
      <c r="D904" s="8"/>
      <c r="E904" s="8"/>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8"/>
      <c r="AG904" s="7"/>
      <c r="AH904" s="7"/>
      <c r="AI904" s="7"/>
    </row>
    <row r="905" spans="1:35" x14ac:dyDescent="0.25">
      <c r="A905" s="7"/>
      <c r="B905" s="8"/>
      <c r="C905" s="8"/>
      <c r="D905" s="8"/>
      <c r="E905" s="8"/>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8"/>
      <c r="AG905" s="7"/>
      <c r="AH905" s="7"/>
      <c r="AI905" s="7"/>
    </row>
    <row r="906" spans="1:35" x14ac:dyDescent="0.25">
      <c r="A906" s="7"/>
      <c r="B906" s="8"/>
      <c r="C906" s="8"/>
      <c r="D906" s="8"/>
      <c r="E906" s="8"/>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8"/>
      <c r="AG906" s="7"/>
      <c r="AH906" s="7"/>
      <c r="AI906" s="7"/>
    </row>
    <row r="907" spans="1:35" x14ac:dyDescent="0.25">
      <c r="A907" s="7"/>
      <c r="B907" s="8"/>
      <c r="C907" s="8"/>
      <c r="D907" s="8"/>
      <c r="E907" s="8"/>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8"/>
      <c r="AG907" s="7"/>
      <c r="AH907" s="7"/>
      <c r="AI907" s="7"/>
    </row>
    <row r="908" spans="1:35" x14ac:dyDescent="0.25">
      <c r="A908" s="7"/>
      <c r="B908" s="8"/>
      <c r="C908" s="8"/>
      <c r="D908" s="8"/>
      <c r="E908" s="8"/>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8"/>
      <c r="AG908" s="7"/>
      <c r="AH908" s="7"/>
      <c r="AI908" s="7"/>
    </row>
    <row r="909" spans="1:35" x14ac:dyDescent="0.25">
      <c r="A909" s="7"/>
      <c r="B909" s="8"/>
      <c r="C909" s="8"/>
      <c r="D909" s="8"/>
      <c r="E909" s="8"/>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8"/>
      <c r="AG909" s="7"/>
      <c r="AH909" s="7"/>
      <c r="AI909" s="7"/>
    </row>
    <row r="910" spans="1:35" x14ac:dyDescent="0.25">
      <c r="A910" s="7"/>
      <c r="B910" s="8"/>
      <c r="C910" s="8"/>
      <c r="D910" s="8"/>
      <c r="E910" s="8"/>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8"/>
      <c r="AG910" s="7"/>
      <c r="AH910" s="7"/>
      <c r="AI910" s="7"/>
    </row>
    <row r="911" spans="1:35" x14ac:dyDescent="0.25">
      <c r="A911" s="7"/>
      <c r="B911" s="8"/>
      <c r="C911" s="8"/>
      <c r="D911" s="8"/>
      <c r="E911" s="8"/>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8"/>
      <c r="AG911" s="7"/>
      <c r="AH911" s="7"/>
      <c r="AI911" s="7"/>
    </row>
    <row r="912" spans="1:35" x14ac:dyDescent="0.25">
      <c r="A912" s="7"/>
      <c r="B912" s="8"/>
      <c r="C912" s="8"/>
      <c r="D912" s="8"/>
      <c r="E912" s="8"/>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8"/>
      <c r="AG912" s="7"/>
      <c r="AH912" s="7"/>
      <c r="AI912" s="7"/>
    </row>
    <row r="913" spans="1:35" x14ac:dyDescent="0.25">
      <c r="A913" s="7"/>
      <c r="B913" s="8"/>
      <c r="C913" s="8"/>
      <c r="D913" s="8"/>
      <c r="E913" s="8"/>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8"/>
      <c r="AG913" s="7"/>
      <c r="AH913" s="7"/>
      <c r="AI913" s="7"/>
    </row>
    <row r="914" spans="1:35" x14ac:dyDescent="0.25">
      <c r="A914" s="7"/>
      <c r="B914" s="8"/>
      <c r="C914" s="8"/>
      <c r="D914" s="8"/>
      <c r="E914" s="8"/>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8"/>
      <c r="AG914" s="7"/>
      <c r="AH914" s="7"/>
      <c r="AI914" s="7"/>
    </row>
    <row r="915" spans="1:35" x14ac:dyDescent="0.25">
      <c r="A915" s="7"/>
      <c r="B915" s="8"/>
      <c r="C915" s="8"/>
      <c r="D915" s="8"/>
      <c r="E915" s="8"/>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8"/>
      <c r="AG915" s="7"/>
      <c r="AH915" s="7"/>
      <c r="AI915" s="7"/>
    </row>
    <row r="916" spans="1:35" x14ac:dyDescent="0.25">
      <c r="A916" s="7"/>
      <c r="B916" s="8"/>
      <c r="C916" s="8"/>
      <c r="D916" s="8"/>
      <c r="E916" s="8"/>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8"/>
      <c r="AG916" s="7"/>
      <c r="AH916" s="7"/>
      <c r="AI916" s="7"/>
    </row>
    <row r="917" spans="1:35" x14ac:dyDescent="0.25">
      <c r="A917" s="7"/>
      <c r="B917" s="8"/>
      <c r="C917" s="8"/>
      <c r="D917" s="8"/>
      <c r="E917" s="8"/>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8"/>
      <c r="AG917" s="7"/>
      <c r="AH917" s="7"/>
      <c r="AI917" s="7"/>
    </row>
    <row r="918" spans="1:35" x14ac:dyDescent="0.25">
      <c r="A918" s="7"/>
      <c r="B918" s="8"/>
      <c r="C918" s="8"/>
      <c r="D918" s="8"/>
      <c r="E918" s="8"/>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8"/>
      <c r="AG918" s="7"/>
      <c r="AH918" s="7"/>
      <c r="AI918" s="7"/>
    </row>
    <row r="919" spans="1:35" x14ac:dyDescent="0.25">
      <c r="A919" s="7"/>
      <c r="B919" s="8"/>
      <c r="C919" s="8"/>
      <c r="D919" s="8"/>
      <c r="E919" s="8"/>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8"/>
      <c r="AG919" s="7"/>
      <c r="AH919" s="7"/>
      <c r="AI919" s="7"/>
    </row>
    <row r="920" spans="1:35" x14ac:dyDescent="0.25">
      <c r="A920" s="7"/>
      <c r="B920" s="8"/>
      <c r="C920" s="8"/>
      <c r="D920" s="8"/>
      <c r="E920" s="8"/>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8"/>
      <c r="AG920" s="7"/>
      <c r="AH920" s="7"/>
      <c r="AI920" s="7"/>
    </row>
    <row r="921" spans="1:35" x14ac:dyDescent="0.25">
      <c r="A921" s="7"/>
      <c r="B921" s="8"/>
      <c r="C921" s="8"/>
      <c r="D921" s="8"/>
      <c r="E921" s="8"/>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8"/>
      <c r="AG921" s="7"/>
      <c r="AH921" s="7"/>
      <c r="AI921" s="7"/>
    </row>
    <row r="922" spans="1:35" x14ac:dyDescent="0.25">
      <c r="A922" s="7"/>
      <c r="B922" s="8"/>
      <c r="C922" s="8"/>
      <c r="D922" s="8"/>
      <c r="E922" s="8"/>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8"/>
      <c r="AG922" s="7"/>
      <c r="AH922" s="7"/>
      <c r="AI922" s="7"/>
    </row>
    <row r="923" spans="1:35" x14ac:dyDescent="0.25">
      <c r="A923" s="7"/>
      <c r="B923" s="8"/>
      <c r="C923" s="8"/>
      <c r="D923" s="8"/>
      <c r="E923" s="8"/>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8"/>
      <c r="AG923" s="7"/>
      <c r="AH923" s="7"/>
      <c r="AI923" s="7"/>
    </row>
    <row r="924" spans="1:35" x14ac:dyDescent="0.25">
      <c r="A924" s="7"/>
      <c r="B924" s="8"/>
      <c r="C924" s="8"/>
      <c r="D924" s="8"/>
      <c r="E924" s="8"/>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8"/>
      <c r="AG924" s="7"/>
      <c r="AH924" s="7"/>
      <c r="AI924" s="7"/>
    </row>
    <row r="925" spans="1:35" x14ac:dyDescent="0.25">
      <c r="A925" s="7"/>
      <c r="B925" s="8"/>
      <c r="C925" s="8"/>
      <c r="D925" s="8"/>
      <c r="E925" s="8"/>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8"/>
      <c r="AG925" s="7"/>
      <c r="AH925" s="7"/>
      <c r="AI925" s="7"/>
    </row>
    <row r="926" spans="1:35" x14ac:dyDescent="0.25">
      <c r="A926" s="7"/>
      <c r="B926" s="8"/>
      <c r="C926" s="8"/>
      <c r="D926" s="8"/>
      <c r="E926" s="8"/>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8"/>
      <c r="AG926" s="7"/>
      <c r="AH926" s="7"/>
      <c r="AI926" s="7"/>
    </row>
    <row r="927" spans="1:35" x14ac:dyDescent="0.25">
      <c r="A927" s="7"/>
      <c r="B927" s="8"/>
      <c r="C927" s="8"/>
      <c r="D927" s="8"/>
      <c r="E927" s="8"/>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8"/>
      <c r="AG927" s="7"/>
      <c r="AH927" s="7"/>
      <c r="AI927" s="7"/>
    </row>
    <row r="928" spans="1:35" x14ac:dyDescent="0.25">
      <c r="A928" s="7"/>
      <c r="B928" s="8"/>
      <c r="C928" s="8"/>
      <c r="D928" s="8"/>
      <c r="E928" s="8"/>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8"/>
      <c r="AG928" s="7"/>
      <c r="AH928" s="7"/>
      <c r="AI928" s="7"/>
    </row>
    <row r="929" spans="1:35" x14ac:dyDescent="0.25">
      <c r="A929" s="7"/>
      <c r="B929" s="8"/>
      <c r="C929" s="8"/>
      <c r="D929" s="8"/>
      <c r="E929" s="8"/>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8"/>
      <c r="AG929" s="7"/>
      <c r="AH929" s="7"/>
      <c r="AI929" s="7"/>
    </row>
    <row r="930" spans="1:35" x14ac:dyDescent="0.25">
      <c r="A930" s="7"/>
      <c r="B930" s="8"/>
      <c r="C930" s="8"/>
      <c r="D930" s="8"/>
      <c r="E930" s="8"/>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8"/>
      <c r="AG930" s="7"/>
      <c r="AH930" s="7"/>
      <c r="AI930" s="7"/>
    </row>
    <row r="931" spans="1:35" x14ac:dyDescent="0.25">
      <c r="A931" s="7"/>
      <c r="B931" s="8"/>
      <c r="C931" s="8"/>
      <c r="D931" s="8"/>
      <c r="E931" s="8"/>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8"/>
      <c r="AG931" s="7"/>
      <c r="AH931" s="7"/>
      <c r="AI931" s="7"/>
    </row>
    <row r="932" spans="1:35" x14ac:dyDescent="0.25">
      <c r="A932" s="7"/>
      <c r="B932" s="8"/>
      <c r="C932" s="8"/>
      <c r="D932" s="8"/>
      <c r="E932" s="8"/>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8"/>
      <c r="AG932" s="7"/>
      <c r="AH932" s="7"/>
      <c r="AI932" s="7"/>
    </row>
    <row r="933" spans="1:35" x14ac:dyDescent="0.25">
      <c r="A933" s="7"/>
      <c r="B933" s="8"/>
      <c r="C933" s="8"/>
      <c r="D933" s="8"/>
      <c r="E933" s="8"/>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8"/>
      <c r="AG933" s="7"/>
      <c r="AH933" s="7"/>
      <c r="AI933" s="7"/>
    </row>
    <row r="934" spans="1:35" x14ac:dyDescent="0.25">
      <c r="A934" s="7"/>
      <c r="B934" s="8"/>
      <c r="C934" s="8"/>
      <c r="D934" s="8"/>
      <c r="E934" s="8"/>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8"/>
      <c r="AG934" s="7"/>
      <c r="AH934" s="7"/>
      <c r="AI934" s="7"/>
    </row>
    <row r="935" spans="1:35" x14ac:dyDescent="0.25">
      <c r="A935" s="7"/>
      <c r="B935" s="8"/>
      <c r="C935" s="8"/>
      <c r="D935" s="8"/>
      <c r="E935" s="8"/>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8"/>
      <c r="AG935" s="7"/>
      <c r="AH935" s="7"/>
      <c r="AI935" s="7"/>
    </row>
    <row r="936" spans="1:35" x14ac:dyDescent="0.25">
      <c r="A936" s="7"/>
      <c r="B936" s="8"/>
      <c r="C936" s="8"/>
      <c r="D936" s="8"/>
      <c r="E936" s="8"/>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8"/>
      <c r="AG936" s="7"/>
      <c r="AH936" s="7"/>
      <c r="AI936" s="7"/>
    </row>
    <row r="937" spans="1:35" x14ac:dyDescent="0.25">
      <c r="A937" s="7"/>
      <c r="B937" s="8"/>
      <c r="C937" s="8"/>
      <c r="D937" s="8"/>
      <c r="E937" s="8"/>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8"/>
      <c r="AG937" s="7"/>
      <c r="AH937" s="7"/>
      <c r="AI937" s="7"/>
    </row>
    <row r="938" spans="1:35" x14ac:dyDescent="0.25">
      <c r="A938" s="7"/>
      <c r="B938" s="8"/>
      <c r="C938" s="8"/>
      <c r="D938" s="8"/>
      <c r="E938" s="8"/>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8"/>
      <c r="AG938" s="7"/>
      <c r="AH938" s="7"/>
      <c r="AI938" s="7"/>
    </row>
    <row r="939" spans="1:35" x14ac:dyDescent="0.25">
      <c r="A939" s="7"/>
      <c r="B939" s="8"/>
      <c r="C939" s="8"/>
      <c r="D939" s="8"/>
      <c r="E939" s="8"/>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8"/>
      <c r="AG939" s="7"/>
      <c r="AH939" s="7"/>
      <c r="AI939" s="7"/>
    </row>
    <row r="940" spans="1:35" x14ac:dyDescent="0.25">
      <c r="A940" s="7"/>
      <c r="B940" s="8"/>
      <c r="C940" s="8"/>
      <c r="D940" s="8"/>
      <c r="E940" s="8"/>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8"/>
      <c r="AG940" s="7"/>
      <c r="AH940" s="7"/>
      <c r="AI940" s="7"/>
    </row>
    <row r="941" spans="1:35" x14ac:dyDescent="0.25">
      <c r="A941" s="7"/>
      <c r="B941" s="8"/>
      <c r="C941" s="8"/>
      <c r="D941" s="8"/>
      <c r="E941" s="8"/>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8"/>
      <c r="AG941" s="7"/>
      <c r="AH941" s="7"/>
      <c r="AI941" s="7"/>
    </row>
    <row r="942" spans="1:35" x14ac:dyDescent="0.25">
      <c r="A942" s="7"/>
      <c r="B942" s="8"/>
      <c r="C942" s="8"/>
      <c r="D942" s="8"/>
      <c r="E942" s="8"/>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8"/>
      <c r="AG942" s="7"/>
      <c r="AH942" s="7"/>
      <c r="AI942" s="7"/>
    </row>
    <row r="943" spans="1:35" x14ac:dyDescent="0.25">
      <c r="A943" s="7"/>
      <c r="B943" s="8"/>
      <c r="C943" s="8"/>
      <c r="D943" s="8"/>
      <c r="E943" s="8"/>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8"/>
      <c r="AG943" s="7"/>
      <c r="AH943" s="7"/>
      <c r="AI943" s="7"/>
    </row>
    <row r="944" spans="1:35" x14ac:dyDescent="0.25">
      <c r="A944" s="7"/>
      <c r="B944" s="8"/>
      <c r="C944" s="8"/>
      <c r="D944" s="8"/>
      <c r="E944" s="8"/>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8"/>
      <c r="AG944" s="7"/>
      <c r="AH944" s="7"/>
      <c r="AI944" s="7"/>
    </row>
    <row r="945" spans="1:35" x14ac:dyDescent="0.25">
      <c r="A945" s="7"/>
      <c r="B945" s="8"/>
      <c r="C945" s="8"/>
      <c r="D945" s="8"/>
      <c r="E945" s="8"/>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8"/>
      <c r="AG945" s="7"/>
      <c r="AH945" s="7"/>
      <c r="AI945" s="7"/>
    </row>
    <row r="946" spans="1:35" x14ac:dyDescent="0.25">
      <c r="A946" s="7"/>
      <c r="B946" s="8"/>
      <c r="C946" s="8"/>
      <c r="D946" s="8"/>
      <c r="E946" s="8"/>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8"/>
      <c r="AG946" s="7"/>
      <c r="AH946" s="7"/>
      <c r="AI946" s="7"/>
    </row>
    <row r="947" spans="1:35" x14ac:dyDescent="0.25">
      <c r="A947" s="7"/>
      <c r="B947" s="8"/>
      <c r="C947" s="8"/>
      <c r="D947" s="8"/>
      <c r="E947" s="8"/>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8"/>
      <c r="AG947" s="7"/>
      <c r="AH947" s="7"/>
      <c r="AI947" s="7"/>
    </row>
    <row r="948" spans="1:35" x14ac:dyDescent="0.25">
      <c r="A948" s="7"/>
      <c r="B948" s="8"/>
      <c r="C948" s="8"/>
      <c r="D948" s="8"/>
      <c r="E948" s="8"/>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8"/>
      <c r="AG948" s="7"/>
      <c r="AH948" s="7"/>
      <c r="AI948" s="7"/>
    </row>
    <row r="949" spans="1:35" x14ac:dyDescent="0.25">
      <c r="A949" s="7"/>
      <c r="B949" s="8"/>
      <c r="C949" s="8"/>
      <c r="D949" s="8"/>
      <c r="E949" s="8"/>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8"/>
      <c r="AG949" s="7"/>
      <c r="AH949" s="7"/>
      <c r="AI949" s="7"/>
    </row>
    <row r="950" spans="1:35" x14ac:dyDescent="0.25">
      <c r="A950" s="7"/>
      <c r="B950" s="8"/>
      <c r="C950" s="8"/>
      <c r="D950" s="8"/>
      <c r="E950" s="8"/>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8"/>
      <c r="AG950" s="7"/>
      <c r="AH950" s="7"/>
      <c r="AI950" s="7"/>
    </row>
    <row r="951" spans="1:35" x14ac:dyDescent="0.25">
      <c r="A951" s="7"/>
      <c r="B951" s="8"/>
      <c r="C951" s="8"/>
      <c r="D951" s="8"/>
      <c r="E951" s="8"/>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8"/>
      <c r="AG951" s="7"/>
      <c r="AH951" s="7"/>
      <c r="AI951" s="7"/>
    </row>
    <row r="952" spans="1:35" x14ac:dyDescent="0.25">
      <c r="A952" s="7"/>
      <c r="B952" s="8"/>
      <c r="C952" s="8"/>
      <c r="D952" s="8"/>
      <c r="E952" s="8"/>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8"/>
      <c r="AG952" s="7"/>
      <c r="AH952" s="7"/>
      <c r="AI952" s="7"/>
    </row>
    <row r="953" spans="1:35" x14ac:dyDescent="0.25">
      <c r="A953" s="7"/>
      <c r="B953" s="8"/>
      <c r="C953" s="8"/>
      <c r="D953" s="8"/>
      <c r="E953" s="8"/>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8"/>
      <c r="AG953" s="7"/>
      <c r="AH953" s="7"/>
      <c r="AI953" s="7"/>
    </row>
    <row r="954" spans="1:35" x14ac:dyDescent="0.25">
      <c r="A954" s="7"/>
      <c r="B954" s="8"/>
      <c r="C954" s="8"/>
      <c r="D954" s="8"/>
      <c r="E954" s="8"/>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8"/>
      <c r="AG954" s="7"/>
      <c r="AH954" s="7"/>
      <c r="AI954" s="7"/>
    </row>
    <row r="955" spans="1:35" x14ac:dyDescent="0.25">
      <c r="A955" s="7"/>
      <c r="B955" s="8"/>
      <c r="C955" s="8"/>
      <c r="D955" s="8"/>
      <c r="E955" s="8"/>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8"/>
      <c r="AG955" s="7"/>
      <c r="AH955" s="7"/>
      <c r="AI955" s="7"/>
    </row>
    <row r="956" spans="1:35" x14ac:dyDescent="0.25">
      <c r="A956" s="7"/>
      <c r="B956" s="8"/>
      <c r="C956" s="8"/>
      <c r="D956" s="8"/>
      <c r="E956" s="8"/>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8"/>
      <c r="AG956" s="7"/>
      <c r="AH956" s="7"/>
      <c r="AI956" s="7"/>
    </row>
    <row r="957" spans="1:35" x14ac:dyDescent="0.25">
      <c r="A957" s="7"/>
      <c r="B957" s="8"/>
      <c r="C957" s="8"/>
      <c r="D957" s="8"/>
      <c r="E957" s="8"/>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8"/>
      <c r="AG957" s="7"/>
      <c r="AH957" s="7"/>
      <c r="AI957" s="7"/>
    </row>
    <row r="958" spans="1:35" x14ac:dyDescent="0.25">
      <c r="A958" s="7"/>
      <c r="B958" s="8"/>
      <c r="C958" s="8"/>
      <c r="D958" s="8"/>
      <c r="E958" s="8"/>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8"/>
      <c r="AG958" s="7"/>
      <c r="AH958" s="7"/>
      <c r="AI958" s="7"/>
    </row>
    <row r="959" spans="1:35" x14ac:dyDescent="0.25">
      <c r="A959" s="7"/>
      <c r="B959" s="8"/>
      <c r="C959" s="8"/>
      <c r="D959" s="8"/>
      <c r="E959" s="8"/>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8"/>
      <c r="AG959" s="7"/>
      <c r="AH959" s="7"/>
      <c r="AI959" s="7"/>
    </row>
    <row r="960" spans="1:35" x14ac:dyDescent="0.25">
      <c r="A960" s="7"/>
      <c r="B960" s="8"/>
      <c r="C960" s="8"/>
      <c r="D960" s="8"/>
      <c r="E960" s="8"/>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8"/>
      <c r="AG960" s="7"/>
      <c r="AH960" s="7"/>
      <c r="AI960" s="7"/>
    </row>
    <row r="961" spans="1:35" x14ac:dyDescent="0.25">
      <c r="A961" s="7"/>
      <c r="B961" s="8"/>
      <c r="C961" s="8"/>
      <c r="D961" s="8"/>
      <c r="E961" s="8"/>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8"/>
      <c r="AG961" s="7"/>
      <c r="AH961" s="7"/>
      <c r="AI961" s="7"/>
    </row>
    <row r="962" spans="1:35" x14ac:dyDescent="0.25">
      <c r="A962" s="7"/>
      <c r="B962" s="8"/>
      <c r="C962" s="8"/>
      <c r="D962" s="8"/>
      <c r="E962" s="8"/>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8"/>
      <c r="AG962" s="7"/>
      <c r="AH962" s="7"/>
      <c r="AI962" s="7"/>
    </row>
    <row r="963" spans="1:35" x14ac:dyDescent="0.25">
      <c r="A963" s="7"/>
      <c r="B963" s="8"/>
      <c r="C963" s="8"/>
      <c r="D963" s="8"/>
      <c r="E963" s="8"/>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8"/>
      <c r="AG963" s="7"/>
      <c r="AH963" s="7"/>
      <c r="AI963" s="7"/>
    </row>
    <row r="964" spans="1:35" x14ac:dyDescent="0.25">
      <c r="A964" s="7"/>
      <c r="B964" s="8"/>
      <c r="C964" s="8"/>
      <c r="D964" s="8"/>
      <c r="E964" s="8"/>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8"/>
      <c r="AG964" s="7"/>
      <c r="AH964" s="7"/>
      <c r="AI964" s="7"/>
    </row>
    <row r="965" spans="1:35" x14ac:dyDescent="0.25">
      <c r="A965" s="7"/>
      <c r="B965" s="8"/>
      <c r="C965" s="8"/>
      <c r="D965" s="8"/>
      <c r="E965" s="8"/>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8"/>
      <c r="AG965" s="7"/>
      <c r="AH965" s="7"/>
      <c r="AI965" s="7"/>
    </row>
    <row r="966" spans="1:35" x14ac:dyDescent="0.25">
      <c r="A966" s="7"/>
      <c r="B966" s="8"/>
      <c r="C966" s="8"/>
      <c r="D966" s="8"/>
      <c r="E966" s="8"/>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8"/>
      <c r="AG966" s="7"/>
      <c r="AH966" s="7"/>
      <c r="AI966" s="7"/>
    </row>
    <row r="967" spans="1:35" x14ac:dyDescent="0.25">
      <c r="A967" s="7"/>
      <c r="B967" s="8"/>
      <c r="C967" s="8"/>
      <c r="D967" s="8"/>
      <c r="E967" s="8"/>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8"/>
      <c r="AG967" s="7"/>
      <c r="AH967" s="7"/>
      <c r="AI967" s="7"/>
    </row>
    <row r="968" spans="1:35" x14ac:dyDescent="0.25">
      <c r="A968" s="7"/>
      <c r="B968" s="8"/>
      <c r="C968" s="8"/>
      <c r="D968" s="8"/>
      <c r="E968" s="8"/>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8"/>
      <c r="AG968" s="7"/>
      <c r="AH968" s="7"/>
      <c r="AI968" s="7"/>
    </row>
    <row r="969" spans="1:35" x14ac:dyDescent="0.25">
      <c r="A969" s="7"/>
      <c r="B969" s="8"/>
      <c r="C969" s="8"/>
      <c r="D969" s="8"/>
      <c r="E969" s="8"/>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8"/>
      <c r="AG969" s="7"/>
      <c r="AH969" s="7"/>
      <c r="AI969" s="7"/>
    </row>
    <row r="970" spans="1:35" x14ac:dyDescent="0.25">
      <c r="A970" s="7"/>
      <c r="B970" s="8"/>
      <c r="C970" s="8"/>
      <c r="D970" s="8"/>
      <c r="E970" s="8"/>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8"/>
      <c r="AG970" s="7"/>
      <c r="AH970" s="7"/>
      <c r="AI970" s="7"/>
    </row>
    <row r="971" spans="1:35" x14ac:dyDescent="0.25">
      <c r="A971" s="7"/>
      <c r="B971" s="8"/>
      <c r="C971" s="8"/>
      <c r="D971" s="8"/>
      <c r="E971" s="8"/>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8"/>
      <c r="AG971" s="7"/>
      <c r="AH971" s="7"/>
      <c r="AI971" s="7"/>
    </row>
    <row r="972" spans="1:35" x14ac:dyDescent="0.25">
      <c r="A972" s="7"/>
      <c r="B972" s="8"/>
      <c r="C972" s="8"/>
      <c r="D972" s="8"/>
      <c r="E972" s="8"/>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8"/>
      <c r="AG972" s="7"/>
      <c r="AH972" s="7"/>
      <c r="AI972" s="7"/>
    </row>
    <row r="973" spans="1:35" x14ac:dyDescent="0.25">
      <c r="A973" s="7"/>
      <c r="B973" s="8"/>
      <c r="C973" s="8"/>
      <c r="D973" s="8"/>
      <c r="E973" s="8"/>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8"/>
      <c r="AG973" s="7"/>
      <c r="AH973" s="7"/>
      <c r="AI973" s="7"/>
    </row>
    <row r="974" spans="1:35" x14ac:dyDescent="0.25">
      <c r="A974" s="7"/>
      <c r="B974" s="8"/>
      <c r="C974" s="8"/>
      <c r="D974" s="8"/>
      <c r="E974" s="8"/>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8"/>
      <c r="AG974" s="7"/>
      <c r="AH974" s="7"/>
      <c r="AI974" s="7"/>
    </row>
    <row r="975" spans="1:35" x14ac:dyDescent="0.25">
      <c r="A975" s="7"/>
      <c r="B975" s="8"/>
      <c r="C975" s="8"/>
      <c r="D975" s="8"/>
      <c r="E975" s="8"/>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8"/>
      <c r="AG975" s="7"/>
      <c r="AH975" s="7"/>
      <c r="AI975" s="7"/>
    </row>
    <row r="976" spans="1:35" x14ac:dyDescent="0.25">
      <c r="A976" s="7"/>
      <c r="B976" s="8"/>
      <c r="C976" s="8"/>
      <c r="D976" s="8"/>
      <c r="E976" s="8"/>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8"/>
      <c r="AG976" s="7"/>
      <c r="AH976" s="7"/>
      <c r="AI976" s="7"/>
    </row>
    <row r="977" spans="1:35" x14ac:dyDescent="0.25">
      <c r="A977" s="7"/>
      <c r="B977" s="8"/>
      <c r="C977" s="8"/>
      <c r="D977" s="8"/>
      <c r="E977" s="8"/>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8"/>
      <c r="AG977" s="7"/>
      <c r="AH977" s="7"/>
      <c r="AI977" s="7"/>
    </row>
    <row r="978" spans="1:35" x14ac:dyDescent="0.25">
      <c r="A978" s="7"/>
      <c r="B978" s="8"/>
      <c r="C978" s="8"/>
      <c r="D978" s="8"/>
      <c r="E978" s="8"/>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8"/>
      <c r="AG978" s="7"/>
      <c r="AH978" s="7"/>
      <c r="AI978" s="7"/>
    </row>
    <row r="979" spans="1:35" x14ac:dyDescent="0.25">
      <c r="A979" s="7"/>
      <c r="B979" s="8"/>
      <c r="C979" s="8"/>
      <c r="D979" s="8"/>
      <c r="E979" s="8"/>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8"/>
      <c r="AG979" s="7"/>
      <c r="AH979" s="7"/>
      <c r="AI979" s="7"/>
    </row>
    <row r="980" spans="1:35" x14ac:dyDescent="0.25">
      <c r="A980" s="7"/>
      <c r="B980" s="8"/>
      <c r="C980" s="8"/>
      <c r="D980" s="8"/>
      <c r="E980" s="8"/>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8"/>
      <c r="AG980" s="7"/>
      <c r="AH980" s="7"/>
      <c r="AI980" s="7"/>
    </row>
    <row r="981" spans="1:35" x14ac:dyDescent="0.25">
      <c r="A981" s="7"/>
      <c r="B981" s="8"/>
      <c r="C981" s="8"/>
      <c r="D981" s="8"/>
      <c r="E981" s="8"/>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8"/>
      <c r="AG981" s="7"/>
      <c r="AH981" s="7"/>
      <c r="AI981" s="7"/>
    </row>
    <row r="982" spans="1:35" x14ac:dyDescent="0.25">
      <c r="A982" s="7"/>
      <c r="B982" s="8"/>
      <c r="C982" s="8"/>
      <c r="D982" s="8"/>
      <c r="E982" s="8"/>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8"/>
      <c r="AG982" s="7"/>
      <c r="AH982" s="7"/>
      <c r="AI982" s="7"/>
    </row>
    <row r="983" spans="1:35" x14ac:dyDescent="0.25">
      <c r="A983" s="7"/>
      <c r="B983" s="8"/>
      <c r="C983" s="8"/>
      <c r="D983" s="8"/>
      <c r="E983" s="8"/>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8"/>
      <c r="AG983" s="7"/>
      <c r="AH983" s="7"/>
      <c r="AI983" s="7"/>
    </row>
    <row r="984" spans="1:35" x14ac:dyDescent="0.25">
      <c r="A984" s="7"/>
      <c r="B984" s="8"/>
      <c r="C984" s="8"/>
      <c r="D984" s="8"/>
      <c r="E984" s="8"/>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8"/>
      <c r="AG984" s="7"/>
      <c r="AH984" s="7"/>
      <c r="AI984" s="7"/>
    </row>
    <row r="985" spans="1:35" x14ac:dyDescent="0.25">
      <c r="A985" s="7"/>
      <c r="B985" s="8"/>
      <c r="C985" s="8"/>
      <c r="D985" s="8"/>
      <c r="E985" s="8"/>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8"/>
      <c r="AG985" s="7"/>
      <c r="AH985" s="7"/>
      <c r="AI985" s="7"/>
    </row>
    <row r="986" spans="1:35" x14ac:dyDescent="0.25">
      <c r="A986" s="7"/>
      <c r="B986" s="8"/>
      <c r="C986" s="8"/>
      <c r="D986" s="8"/>
      <c r="E986" s="8"/>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8"/>
      <c r="AG986" s="7"/>
      <c r="AH986" s="7"/>
      <c r="AI986" s="7"/>
    </row>
    <row r="987" spans="1:35" x14ac:dyDescent="0.25">
      <c r="A987" s="7"/>
      <c r="B987" s="8"/>
      <c r="C987" s="8"/>
      <c r="D987" s="8"/>
      <c r="E987" s="8"/>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8"/>
      <c r="AG987" s="7"/>
      <c r="AH987" s="7"/>
      <c r="AI987" s="7"/>
    </row>
    <row r="988" spans="1:35" x14ac:dyDescent="0.25">
      <c r="A988" s="7"/>
      <c r="B988" s="8"/>
      <c r="C988" s="8"/>
      <c r="D988" s="8"/>
      <c r="E988" s="8"/>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8"/>
      <c r="AG988" s="7"/>
      <c r="AH988" s="7"/>
      <c r="AI988" s="7"/>
    </row>
    <row r="989" spans="1:35" x14ac:dyDescent="0.25">
      <c r="A989" s="7"/>
      <c r="B989" s="8"/>
      <c r="C989" s="8"/>
      <c r="D989" s="8"/>
      <c r="E989" s="8"/>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8"/>
      <c r="AG989" s="7"/>
      <c r="AH989" s="7"/>
      <c r="AI989" s="7"/>
    </row>
    <row r="990" spans="1:35" x14ac:dyDescent="0.25">
      <c r="A990" s="7"/>
      <c r="B990" s="8"/>
      <c r="C990" s="8"/>
      <c r="D990" s="8"/>
      <c r="E990" s="8"/>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8"/>
      <c r="AG990" s="7"/>
      <c r="AH990" s="7"/>
      <c r="AI990" s="7"/>
    </row>
    <row r="991" spans="1:35" x14ac:dyDescent="0.25">
      <c r="A991" s="7"/>
      <c r="B991" s="8"/>
      <c r="C991" s="8"/>
      <c r="D991" s="8"/>
      <c r="E991" s="8"/>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8"/>
      <c r="AG991" s="7"/>
      <c r="AH991" s="7"/>
      <c r="AI991" s="7"/>
    </row>
    <row r="992" spans="1:35" x14ac:dyDescent="0.25">
      <c r="A992" s="7"/>
      <c r="B992" s="8"/>
      <c r="C992" s="8"/>
      <c r="D992" s="8"/>
      <c r="E992" s="8"/>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8"/>
      <c r="AG992" s="7"/>
      <c r="AH992" s="7"/>
      <c r="AI992" s="7"/>
    </row>
    <row r="993" spans="1:35" x14ac:dyDescent="0.25">
      <c r="A993" s="7"/>
      <c r="B993" s="8"/>
      <c r="C993" s="8"/>
      <c r="D993" s="8"/>
      <c r="E993" s="8"/>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8"/>
      <c r="AG993" s="7"/>
      <c r="AH993" s="7"/>
      <c r="AI993" s="7"/>
    </row>
    <row r="994" spans="1:35" x14ac:dyDescent="0.25">
      <c r="A994" s="7"/>
      <c r="B994" s="8"/>
      <c r="C994" s="8"/>
      <c r="D994" s="8"/>
      <c r="E994" s="8"/>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8"/>
      <c r="AG994" s="7"/>
      <c r="AH994" s="7"/>
      <c r="AI994" s="7"/>
    </row>
    <row r="995" spans="1:35" x14ac:dyDescent="0.25">
      <c r="A995" s="7"/>
      <c r="B995" s="8"/>
      <c r="C995" s="8"/>
      <c r="D995" s="8"/>
      <c r="E995" s="8"/>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8"/>
      <c r="AG995" s="7"/>
      <c r="AH995" s="7"/>
      <c r="AI995" s="7"/>
    </row>
    <row r="996" spans="1:35" x14ac:dyDescent="0.25">
      <c r="A996" s="7"/>
      <c r="B996" s="8"/>
      <c r="C996" s="8"/>
      <c r="D996" s="8"/>
      <c r="E996" s="8"/>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8"/>
      <c r="AG996" s="7"/>
      <c r="AH996" s="7"/>
      <c r="AI996" s="7"/>
    </row>
    <row r="997" spans="1:35" x14ac:dyDescent="0.25">
      <c r="A997" s="7"/>
      <c r="B997" s="8"/>
      <c r="C997" s="8"/>
      <c r="D997" s="8"/>
      <c r="E997" s="8"/>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8"/>
      <c r="AG997" s="7"/>
      <c r="AH997" s="7"/>
      <c r="AI997" s="7"/>
    </row>
    <row r="998" spans="1:35" x14ac:dyDescent="0.25">
      <c r="A998" s="7"/>
      <c r="B998" s="8"/>
      <c r="C998" s="8"/>
      <c r="D998" s="8"/>
      <c r="E998" s="8"/>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8"/>
      <c r="AG998" s="7"/>
      <c r="AH998" s="7"/>
      <c r="AI998" s="7"/>
    </row>
    <row r="999" spans="1:35" x14ac:dyDescent="0.25">
      <c r="A999" s="7"/>
      <c r="B999" s="8"/>
      <c r="C999" s="8"/>
      <c r="D999" s="8"/>
      <c r="E999" s="8"/>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8"/>
      <c r="AG999" s="7"/>
      <c r="AH999" s="7"/>
      <c r="AI999" s="7"/>
    </row>
    <row r="1000" spans="1:35" x14ac:dyDescent="0.25">
      <c r="A1000" s="7"/>
      <c r="B1000" s="8"/>
      <c r="C1000" s="8"/>
      <c r="D1000" s="8"/>
      <c r="E1000" s="8"/>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8"/>
      <c r="AG1000" s="7"/>
      <c r="AH1000" s="7"/>
      <c r="AI1000" s="7"/>
    </row>
    <row r="1001" spans="1:35" x14ac:dyDescent="0.25">
      <c r="A1001" s="7"/>
      <c r="B1001" s="8"/>
      <c r="C1001" s="8"/>
      <c r="D1001" s="8"/>
      <c r="E1001" s="8"/>
      <c r="F1001" s="7"/>
      <c r="G1001" s="7"/>
      <c r="H1001" s="7"/>
      <c r="I1001" s="7"/>
      <c r="J1001" s="7"/>
      <c r="K1001" s="7"/>
      <c r="L1001" s="7"/>
      <c r="M1001" s="7"/>
      <c r="N1001" s="7"/>
      <c r="O1001" s="7"/>
      <c r="P1001" s="7"/>
      <c r="Q1001" s="7"/>
      <c r="R1001" s="7"/>
      <c r="S1001" s="7"/>
      <c r="T1001" s="53"/>
      <c r="U1001" s="7"/>
      <c r="V1001" s="7"/>
      <c r="W1001" s="7"/>
      <c r="X1001" s="7"/>
      <c r="Y1001" s="7"/>
      <c r="Z1001" s="7"/>
      <c r="AA1001" s="7"/>
      <c r="AB1001" s="7"/>
      <c r="AC1001" s="7"/>
      <c r="AD1001" s="7"/>
      <c r="AE1001" s="7"/>
      <c r="AF1001" s="8"/>
      <c r="AG1001" s="7"/>
      <c r="AH1001" s="7"/>
      <c r="AI1001" s="7"/>
    </row>
  </sheetData>
  <sheetProtection algorithmName="SHA-512" hashValue="jPNXecE2tSZJyv7njdyIhIhiWKpSEpSl/7kftqX9WbeyvWthEpkrYzHAjURgPRunB88qqqWkp2ZCD9aPwtKQcQ==" saltValue="OVJ0GaSjI7HCzUsqQbhNbg==" spinCount="100000" sheet="1" sort="0" autoFilter="0" pivotTables="0"/>
  <autoFilter ref="A5:AI5"/>
  <mergeCells count="1">
    <mergeCell ref="H4:K4"/>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 Contratos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Yamile Quevedo Correa</dc:creator>
  <cp:lastModifiedBy>GIO</cp:lastModifiedBy>
  <dcterms:created xsi:type="dcterms:W3CDTF">2020-02-26T13:03:38Z</dcterms:created>
  <dcterms:modified xsi:type="dcterms:W3CDTF">2020-03-12T00:07:52Z</dcterms:modified>
</cp:coreProperties>
</file>