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angie\Downloads\"/>
    </mc:Choice>
  </mc:AlternateContent>
  <xr:revisionPtr revIDLastSave="0" documentId="13_ncr:1_{F5C747AB-B9ED-420C-801F-9AA0A8F1FB40}" xr6:coauthVersionLast="47" xr6:coauthVersionMax="47" xr10:uidLastSave="{00000000-0000-0000-0000-000000000000}"/>
  <bookViews>
    <workbookView xWindow="-120" yWindow="-120" windowWidth="20730" windowHeight="11040" xr2:uid="{843BDFAD-228A-41B0-97A6-9452867D2A14}"/>
  </bookViews>
  <sheets>
    <sheet name="Contratos_2026" sheetId="1" r:id="rId1"/>
  </sheets>
  <externalReferences>
    <externalReference r:id="rId2"/>
    <externalReference r:id="rId3"/>
  </externalReferences>
  <definedNames>
    <definedName name="_xlnm._FilterDatabase" localSheetId="0" hidden="1">Contratos_2026!$A$4:$P$540</definedName>
    <definedName name="modal">[1]Tipo!$C$2:$C$8</definedName>
    <definedName name="tipo">[1]Tipo!$B$47:$B$67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6" i="1" l="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207" i="1"/>
  <c r="L208"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L245" i="1"/>
  <c r="L246" i="1"/>
  <c r="L247" i="1"/>
  <c r="L248" i="1"/>
  <c r="L249" i="1"/>
  <c r="L250" i="1"/>
  <c r="L251" i="1"/>
  <c r="L252" i="1"/>
  <c r="L253" i="1"/>
  <c r="L254" i="1"/>
  <c r="L255" i="1"/>
  <c r="L256" i="1"/>
  <c r="L257" i="1"/>
  <c r="L258" i="1"/>
  <c r="L259" i="1"/>
  <c r="L260" i="1"/>
  <c r="L261" i="1"/>
  <c r="L262" i="1"/>
  <c r="L263" i="1"/>
  <c r="L264" i="1"/>
  <c r="L265" i="1"/>
  <c r="L266" i="1"/>
  <c r="L267" i="1"/>
  <c r="L268" i="1"/>
  <c r="L269" i="1"/>
  <c r="L270" i="1"/>
  <c r="L271" i="1"/>
  <c r="L272" i="1"/>
  <c r="L273" i="1"/>
  <c r="L274" i="1"/>
  <c r="L275" i="1"/>
  <c r="L276" i="1"/>
  <c r="L277" i="1"/>
  <c r="L278" i="1"/>
  <c r="L279" i="1"/>
  <c r="L280" i="1"/>
  <c r="L281" i="1"/>
  <c r="L282" i="1"/>
  <c r="L283" i="1"/>
  <c r="L284" i="1"/>
  <c r="L285" i="1"/>
  <c r="L286" i="1"/>
  <c r="L287" i="1"/>
  <c r="L288" i="1"/>
  <c r="L289" i="1"/>
  <c r="L290" i="1"/>
  <c r="L291" i="1"/>
  <c r="L292" i="1"/>
  <c r="L293" i="1"/>
  <c r="L294" i="1"/>
  <c r="L295" i="1"/>
  <c r="L296" i="1"/>
  <c r="L297" i="1"/>
  <c r="L298" i="1"/>
  <c r="L299" i="1"/>
  <c r="L300" i="1"/>
  <c r="L301" i="1"/>
  <c r="L302" i="1"/>
  <c r="L303" i="1"/>
  <c r="L304" i="1"/>
  <c r="L305" i="1"/>
  <c r="L306" i="1"/>
  <c r="L307" i="1"/>
  <c r="L308" i="1"/>
  <c r="L309" i="1"/>
  <c r="L310" i="1"/>
  <c r="L311" i="1"/>
  <c r="L312" i="1"/>
  <c r="L313" i="1"/>
  <c r="L314" i="1"/>
  <c r="L315" i="1"/>
  <c r="L316" i="1"/>
  <c r="L317" i="1"/>
  <c r="L318" i="1"/>
  <c r="L319" i="1"/>
  <c r="L320" i="1"/>
  <c r="L321" i="1"/>
  <c r="L322" i="1"/>
  <c r="L323" i="1"/>
  <c r="L324" i="1"/>
  <c r="L325" i="1"/>
  <c r="L326" i="1"/>
  <c r="L327" i="1"/>
  <c r="L328" i="1"/>
  <c r="L329" i="1"/>
  <c r="L330" i="1"/>
  <c r="L331" i="1"/>
  <c r="L332" i="1"/>
  <c r="L333" i="1"/>
  <c r="L334" i="1"/>
  <c r="L335" i="1"/>
  <c r="L336" i="1"/>
  <c r="L337" i="1"/>
  <c r="L338" i="1"/>
  <c r="L339" i="1"/>
  <c r="L340" i="1"/>
  <c r="L341" i="1"/>
  <c r="L342" i="1"/>
  <c r="L343" i="1"/>
  <c r="L344" i="1"/>
  <c r="L345" i="1"/>
  <c r="L346" i="1"/>
  <c r="L347" i="1"/>
  <c r="L348" i="1"/>
  <c r="L349" i="1"/>
  <c r="L350" i="1"/>
  <c r="L351" i="1"/>
  <c r="L352" i="1"/>
  <c r="L353" i="1"/>
  <c r="L354" i="1"/>
  <c r="L355" i="1"/>
  <c r="L356" i="1"/>
  <c r="L357" i="1"/>
  <c r="L358" i="1"/>
  <c r="L359" i="1"/>
  <c r="L360" i="1"/>
  <c r="L361" i="1"/>
  <c r="L362" i="1"/>
  <c r="L363" i="1"/>
  <c r="L364" i="1"/>
  <c r="L365" i="1"/>
  <c r="L366" i="1"/>
  <c r="L367" i="1"/>
  <c r="L368" i="1"/>
  <c r="L369" i="1"/>
  <c r="L370" i="1"/>
  <c r="L371" i="1"/>
  <c r="L372" i="1"/>
  <c r="L373" i="1"/>
  <c r="L374" i="1"/>
  <c r="L375" i="1"/>
  <c r="L376" i="1"/>
  <c r="L377" i="1"/>
  <c r="L378" i="1"/>
  <c r="L379" i="1"/>
  <c r="L380" i="1"/>
  <c r="L381" i="1"/>
  <c r="L382" i="1"/>
  <c r="L383" i="1"/>
  <c r="L384" i="1"/>
  <c r="L385" i="1"/>
  <c r="L386" i="1"/>
  <c r="L387" i="1"/>
  <c r="L388" i="1"/>
  <c r="L389" i="1"/>
  <c r="L390" i="1"/>
  <c r="L391" i="1"/>
  <c r="L392" i="1"/>
  <c r="L393" i="1"/>
  <c r="L394" i="1"/>
  <c r="L395" i="1"/>
  <c r="L396" i="1"/>
  <c r="L397" i="1"/>
  <c r="L398" i="1"/>
  <c r="L399" i="1"/>
  <c r="L400" i="1"/>
  <c r="L401" i="1"/>
  <c r="L402" i="1"/>
  <c r="L403" i="1"/>
  <c r="L404" i="1"/>
  <c r="L405" i="1"/>
  <c r="L406" i="1"/>
  <c r="L407" i="1"/>
  <c r="L408" i="1"/>
  <c r="L409" i="1"/>
  <c r="L410" i="1"/>
  <c r="L411" i="1"/>
  <c r="L412" i="1"/>
  <c r="L413" i="1"/>
  <c r="L414" i="1"/>
  <c r="L415" i="1"/>
  <c r="L416" i="1"/>
  <c r="L417" i="1"/>
  <c r="L418" i="1"/>
  <c r="L419" i="1"/>
  <c r="L420" i="1"/>
  <c r="L421" i="1"/>
  <c r="L422" i="1"/>
  <c r="L423" i="1"/>
  <c r="L424" i="1"/>
  <c r="L425" i="1"/>
  <c r="L426" i="1"/>
  <c r="L427" i="1"/>
  <c r="L428" i="1"/>
  <c r="L429" i="1"/>
  <c r="L430" i="1"/>
  <c r="L431" i="1"/>
  <c r="L432" i="1"/>
  <c r="L433" i="1"/>
  <c r="L434" i="1"/>
  <c r="L435" i="1"/>
  <c r="L436" i="1"/>
  <c r="L437" i="1"/>
  <c r="L438" i="1"/>
  <c r="L439" i="1"/>
  <c r="L440" i="1"/>
  <c r="L441" i="1"/>
  <c r="L442" i="1"/>
  <c r="L443" i="1"/>
  <c r="L444" i="1"/>
  <c r="L445" i="1"/>
  <c r="L446" i="1"/>
  <c r="L447" i="1"/>
  <c r="L448" i="1"/>
  <c r="L449" i="1"/>
  <c r="L450" i="1"/>
  <c r="L451" i="1"/>
  <c r="L452" i="1"/>
  <c r="L453" i="1"/>
  <c r="L454" i="1"/>
  <c r="L455" i="1"/>
  <c r="L456" i="1"/>
  <c r="L457" i="1"/>
  <c r="L458" i="1"/>
  <c r="L459" i="1"/>
  <c r="L460" i="1"/>
  <c r="L461" i="1"/>
  <c r="L462" i="1"/>
  <c r="L463" i="1"/>
  <c r="L464" i="1"/>
  <c r="L465" i="1"/>
  <c r="L466" i="1"/>
  <c r="L467" i="1"/>
  <c r="L468" i="1"/>
  <c r="L469" i="1"/>
  <c r="L470" i="1"/>
  <c r="L471" i="1"/>
  <c r="L472" i="1"/>
  <c r="L473" i="1"/>
  <c r="L474" i="1"/>
  <c r="L475" i="1"/>
  <c r="L476" i="1"/>
  <c r="L477" i="1"/>
  <c r="L478" i="1"/>
  <c r="L479" i="1"/>
  <c r="L480" i="1"/>
  <c r="L481" i="1"/>
  <c r="L482" i="1"/>
  <c r="L483" i="1"/>
  <c r="L484" i="1"/>
  <c r="L485" i="1"/>
  <c r="L486" i="1"/>
  <c r="L487" i="1"/>
  <c r="L488" i="1"/>
  <c r="L489" i="1"/>
  <c r="L490" i="1"/>
  <c r="L491" i="1"/>
  <c r="L492" i="1"/>
  <c r="L493" i="1"/>
  <c r="L494" i="1"/>
  <c r="L495" i="1"/>
  <c r="L496" i="1"/>
  <c r="L497" i="1"/>
  <c r="L498" i="1"/>
  <c r="L499" i="1"/>
  <c r="L500" i="1"/>
  <c r="L501" i="1"/>
  <c r="L502" i="1"/>
  <c r="L503" i="1"/>
  <c r="L504" i="1"/>
  <c r="L505" i="1"/>
  <c r="L506" i="1"/>
  <c r="L507" i="1"/>
  <c r="L508" i="1"/>
  <c r="L509" i="1"/>
  <c r="L510" i="1"/>
  <c r="L511" i="1"/>
  <c r="L512" i="1"/>
  <c r="L513" i="1"/>
  <c r="L514" i="1"/>
  <c r="L515" i="1"/>
  <c r="L516" i="1"/>
  <c r="L518" i="1"/>
  <c r="L519" i="1"/>
  <c r="L520" i="1"/>
  <c r="L521" i="1"/>
  <c r="L522" i="1"/>
  <c r="L523" i="1"/>
  <c r="L524" i="1"/>
  <c r="L525" i="1"/>
  <c r="L526" i="1"/>
  <c r="L527" i="1"/>
  <c r="L528" i="1"/>
  <c r="L529" i="1"/>
  <c r="L530" i="1"/>
  <c r="L531" i="1"/>
  <c r="L532" i="1"/>
  <c r="L533" i="1"/>
  <c r="L534" i="1"/>
  <c r="L535" i="1"/>
  <c r="L536" i="1"/>
  <c r="L537" i="1"/>
  <c r="L538" i="1"/>
  <c r="L539" i="1"/>
  <c r="L5" i="1"/>
  <c r="P399" i="1"/>
  <c r="N6" i="1"/>
  <c r="O6" i="1"/>
  <c r="N7" i="1"/>
  <c r="O7" i="1"/>
  <c r="N8" i="1"/>
  <c r="O8" i="1"/>
  <c r="N9" i="1"/>
  <c r="O9" i="1"/>
  <c r="N10" i="1"/>
  <c r="O10" i="1"/>
  <c r="N11" i="1"/>
  <c r="O11" i="1"/>
  <c r="N12" i="1"/>
  <c r="O12" i="1"/>
  <c r="N13" i="1"/>
  <c r="O13" i="1"/>
  <c r="N14" i="1"/>
  <c r="O14" i="1"/>
  <c r="P15" i="1"/>
  <c r="N16" i="1"/>
  <c r="O16" i="1"/>
  <c r="N17" i="1"/>
  <c r="O17" i="1"/>
  <c r="N18" i="1"/>
  <c r="O18" i="1"/>
  <c r="N19" i="1"/>
  <c r="O19" i="1"/>
  <c r="N20" i="1"/>
  <c r="O20" i="1"/>
  <c r="N21" i="1"/>
  <c r="O21" i="1"/>
  <c r="N22" i="1"/>
  <c r="O22" i="1"/>
  <c r="N23" i="1"/>
  <c r="O23" i="1"/>
  <c r="N24" i="1"/>
  <c r="O24" i="1"/>
  <c r="N25" i="1"/>
  <c r="O25" i="1"/>
  <c r="N26" i="1"/>
  <c r="O26" i="1"/>
  <c r="N27" i="1"/>
  <c r="O27" i="1"/>
  <c r="N28" i="1"/>
  <c r="O28" i="1"/>
  <c r="N29" i="1"/>
  <c r="O29" i="1"/>
  <c r="N30" i="1"/>
  <c r="O30" i="1"/>
  <c r="N31" i="1"/>
  <c r="O31" i="1"/>
  <c r="N32" i="1"/>
  <c r="O32" i="1"/>
  <c r="N33" i="1"/>
  <c r="O33" i="1"/>
  <c r="N34" i="1"/>
  <c r="O34" i="1"/>
  <c r="N35" i="1"/>
  <c r="O35" i="1"/>
  <c r="N36" i="1"/>
  <c r="O36" i="1"/>
  <c r="N37" i="1"/>
  <c r="O37" i="1"/>
  <c r="N38" i="1"/>
  <c r="O38" i="1"/>
  <c r="N39" i="1"/>
  <c r="O39" i="1"/>
  <c r="N40" i="1"/>
  <c r="O40" i="1"/>
  <c r="N41" i="1"/>
  <c r="O41" i="1"/>
  <c r="N42" i="1"/>
  <c r="O42" i="1"/>
  <c r="N43" i="1"/>
  <c r="O43" i="1"/>
  <c r="N44" i="1"/>
  <c r="O44" i="1"/>
  <c r="N45" i="1"/>
  <c r="O45" i="1"/>
  <c r="N46" i="1"/>
  <c r="O46" i="1"/>
  <c r="N47" i="1"/>
  <c r="O47" i="1"/>
  <c r="N48" i="1"/>
  <c r="O48" i="1"/>
  <c r="N49" i="1"/>
  <c r="O49" i="1"/>
  <c r="N50" i="1"/>
  <c r="O50" i="1"/>
  <c r="N51" i="1"/>
  <c r="O51" i="1"/>
  <c r="N52" i="1"/>
  <c r="O52" i="1"/>
  <c r="N53" i="1"/>
  <c r="O53" i="1"/>
  <c r="N54" i="1"/>
  <c r="O54" i="1"/>
  <c r="N55" i="1"/>
  <c r="O55" i="1"/>
  <c r="N56" i="1"/>
  <c r="O56" i="1"/>
  <c r="N57" i="1"/>
  <c r="O57" i="1"/>
  <c r="N58" i="1"/>
  <c r="O58" i="1"/>
  <c r="N59" i="1"/>
  <c r="O59" i="1"/>
  <c r="N60" i="1"/>
  <c r="O60" i="1"/>
  <c r="N61" i="1"/>
  <c r="O61" i="1"/>
  <c r="N62" i="1"/>
  <c r="O62" i="1"/>
  <c r="N63" i="1"/>
  <c r="O63" i="1"/>
  <c r="N64" i="1"/>
  <c r="O64" i="1"/>
  <c r="N65" i="1"/>
  <c r="O65" i="1"/>
  <c r="N67" i="1"/>
  <c r="O67" i="1"/>
  <c r="N68" i="1"/>
  <c r="O68" i="1"/>
  <c r="N69" i="1"/>
  <c r="O69" i="1"/>
  <c r="N70" i="1"/>
  <c r="O70" i="1"/>
  <c r="N71" i="1"/>
  <c r="O71" i="1"/>
  <c r="N72" i="1"/>
  <c r="O72" i="1"/>
  <c r="N73" i="1"/>
  <c r="O73" i="1"/>
  <c r="N74" i="1"/>
  <c r="O74" i="1"/>
  <c r="N75" i="1"/>
  <c r="O75" i="1"/>
  <c r="N76" i="1"/>
  <c r="O76" i="1"/>
  <c r="N77" i="1"/>
  <c r="O77" i="1"/>
  <c r="N78" i="1"/>
  <c r="O78" i="1"/>
  <c r="N79" i="1"/>
  <c r="O79" i="1"/>
  <c r="N80" i="1"/>
  <c r="O80" i="1"/>
  <c r="N81" i="1"/>
  <c r="O81" i="1"/>
  <c r="N82" i="1"/>
  <c r="O82" i="1"/>
  <c r="N83" i="1"/>
  <c r="O83" i="1"/>
  <c r="N85" i="1"/>
  <c r="O85" i="1"/>
  <c r="N86" i="1"/>
  <c r="O86" i="1"/>
  <c r="N87" i="1"/>
  <c r="O87" i="1"/>
  <c r="N88" i="1"/>
  <c r="O88" i="1"/>
  <c r="N89" i="1"/>
  <c r="O89" i="1"/>
  <c r="N90" i="1"/>
  <c r="O90" i="1"/>
  <c r="N91" i="1"/>
  <c r="O91" i="1"/>
  <c r="N92" i="1"/>
  <c r="O92" i="1"/>
  <c r="N93" i="1"/>
  <c r="O93" i="1"/>
  <c r="N94" i="1"/>
  <c r="O94" i="1"/>
  <c r="N95" i="1"/>
  <c r="O95" i="1"/>
  <c r="N96" i="1"/>
  <c r="O96" i="1"/>
  <c r="N97" i="1"/>
  <c r="O97" i="1"/>
  <c r="N98" i="1"/>
  <c r="O98" i="1"/>
  <c r="N99" i="1"/>
  <c r="O99" i="1"/>
  <c r="N100" i="1"/>
  <c r="O100" i="1"/>
  <c r="N101" i="1"/>
  <c r="O101" i="1"/>
  <c r="N102" i="1"/>
  <c r="O102" i="1"/>
  <c r="N103" i="1"/>
  <c r="O103" i="1"/>
  <c r="N104" i="1"/>
  <c r="O104" i="1"/>
  <c r="N105" i="1"/>
  <c r="O105" i="1"/>
  <c r="N106" i="1"/>
  <c r="O106" i="1"/>
  <c r="N107" i="1"/>
  <c r="O107" i="1"/>
  <c r="N108" i="1"/>
  <c r="O108" i="1"/>
  <c r="N109" i="1"/>
  <c r="O109" i="1"/>
  <c r="N110" i="1"/>
  <c r="O110" i="1"/>
  <c r="N111" i="1"/>
  <c r="O111" i="1"/>
  <c r="N112" i="1"/>
  <c r="O112" i="1"/>
  <c r="N113" i="1"/>
  <c r="O113" i="1"/>
  <c r="N114" i="1"/>
  <c r="O114" i="1"/>
  <c r="N115" i="1"/>
  <c r="O115" i="1"/>
  <c r="N116" i="1"/>
  <c r="O116" i="1"/>
  <c r="N117" i="1"/>
  <c r="O117" i="1"/>
  <c r="N118" i="1"/>
  <c r="O118" i="1"/>
  <c r="N119" i="1"/>
  <c r="O119" i="1"/>
  <c r="N120" i="1"/>
  <c r="O120" i="1"/>
  <c r="N121" i="1"/>
  <c r="O121" i="1"/>
  <c r="N122" i="1"/>
  <c r="O122" i="1"/>
  <c r="N123" i="1"/>
  <c r="O123" i="1"/>
  <c r="N124" i="1"/>
  <c r="O124" i="1"/>
  <c r="N125" i="1"/>
  <c r="O125" i="1"/>
  <c r="N126" i="1"/>
  <c r="O126" i="1"/>
  <c r="N127" i="1"/>
  <c r="O127" i="1"/>
  <c r="N128" i="1"/>
  <c r="O128" i="1"/>
  <c r="N129" i="1"/>
  <c r="O129" i="1"/>
  <c r="N130" i="1"/>
  <c r="O130" i="1"/>
  <c r="N131" i="1"/>
  <c r="O131" i="1"/>
  <c r="N133" i="1"/>
  <c r="O133" i="1"/>
  <c r="N134" i="1"/>
  <c r="O134" i="1"/>
  <c r="N135" i="1"/>
  <c r="O135" i="1"/>
  <c r="N136" i="1"/>
  <c r="O136" i="1"/>
  <c r="N137" i="1"/>
  <c r="O137" i="1"/>
  <c r="N138" i="1"/>
  <c r="O138" i="1"/>
  <c r="N140" i="1"/>
  <c r="O140" i="1"/>
  <c r="N141" i="1"/>
  <c r="O141" i="1"/>
  <c r="N142" i="1"/>
  <c r="O142" i="1"/>
  <c r="N143" i="1"/>
  <c r="O143" i="1"/>
  <c r="N144" i="1"/>
  <c r="O144" i="1"/>
  <c r="N145" i="1"/>
  <c r="O145" i="1"/>
  <c r="N146" i="1"/>
  <c r="O146" i="1"/>
  <c r="N147" i="1"/>
  <c r="O147" i="1"/>
  <c r="N149" i="1"/>
  <c r="O149" i="1"/>
  <c r="N150" i="1"/>
  <c r="O150" i="1"/>
  <c r="N151" i="1"/>
  <c r="O151" i="1"/>
  <c r="N152" i="1"/>
  <c r="O152" i="1"/>
  <c r="N153" i="1"/>
  <c r="O153" i="1"/>
  <c r="N154" i="1"/>
  <c r="O154" i="1"/>
  <c r="N155" i="1"/>
  <c r="O155" i="1"/>
  <c r="N156" i="1"/>
  <c r="O156" i="1"/>
  <c r="N157" i="1"/>
  <c r="O157" i="1"/>
  <c r="N158" i="1"/>
  <c r="O158" i="1"/>
  <c r="N159" i="1"/>
  <c r="O159" i="1"/>
  <c r="N160" i="1"/>
  <c r="O160" i="1"/>
  <c r="N161" i="1"/>
  <c r="O161" i="1"/>
  <c r="N162" i="1"/>
  <c r="O162" i="1"/>
  <c r="N163" i="1"/>
  <c r="O163" i="1"/>
  <c r="N164" i="1"/>
  <c r="O164" i="1"/>
  <c r="N165" i="1"/>
  <c r="O165" i="1"/>
  <c r="N166" i="1"/>
  <c r="O166" i="1"/>
  <c r="N167" i="1"/>
  <c r="O167" i="1"/>
  <c r="N168" i="1"/>
  <c r="O168" i="1"/>
  <c r="N169" i="1"/>
  <c r="O169" i="1"/>
  <c r="N170" i="1"/>
  <c r="O170" i="1"/>
  <c r="N171" i="1"/>
  <c r="O171" i="1"/>
  <c r="N172" i="1"/>
  <c r="O172" i="1"/>
  <c r="N173" i="1"/>
  <c r="O173" i="1"/>
  <c r="N174" i="1"/>
  <c r="O174" i="1"/>
  <c r="N175" i="1"/>
  <c r="O175" i="1"/>
  <c r="N176" i="1"/>
  <c r="O176" i="1"/>
  <c r="N177" i="1"/>
  <c r="O177" i="1"/>
  <c r="N178" i="1"/>
  <c r="O178" i="1"/>
  <c r="N179" i="1"/>
  <c r="O179" i="1"/>
  <c r="N180" i="1"/>
  <c r="O180" i="1"/>
  <c r="N181" i="1"/>
  <c r="O181" i="1"/>
  <c r="N182" i="1"/>
  <c r="O182" i="1"/>
  <c r="N183" i="1"/>
  <c r="O183" i="1"/>
  <c r="N184" i="1"/>
  <c r="O184" i="1"/>
  <c r="N185" i="1"/>
  <c r="O185" i="1"/>
  <c r="N186" i="1"/>
  <c r="O186" i="1"/>
  <c r="N187" i="1"/>
  <c r="O187" i="1"/>
  <c r="N188" i="1"/>
  <c r="O188" i="1"/>
  <c r="N189" i="1"/>
  <c r="O189" i="1"/>
  <c r="N191" i="1"/>
  <c r="O191" i="1"/>
  <c r="N193" i="1"/>
  <c r="O193" i="1"/>
  <c r="N194" i="1"/>
  <c r="O194" i="1"/>
  <c r="N195" i="1"/>
  <c r="O195" i="1"/>
  <c r="N196" i="1"/>
  <c r="O196" i="1"/>
  <c r="N197" i="1"/>
  <c r="O197" i="1"/>
  <c r="N199" i="1"/>
  <c r="O199" i="1"/>
  <c r="N200" i="1"/>
  <c r="O200" i="1"/>
  <c r="N201" i="1"/>
  <c r="O201" i="1"/>
  <c r="N202" i="1"/>
  <c r="O202" i="1"/>
  <c r="N203" i="1"/>
  <c r="O203" i="1"/>
  <c r="N204" i="1"/>
  <c r="O204" i="1"/>
  <c r="N205" i="1"/>
  <c r="O205" i="1"/>
  <c r="N206" i="1"/>
  <c r="O206" i="1"/>
  <c r="N207" i="1"/>
  <c r="O207" i="1"/>
  <c r="N208" i="1"/>
  <c r="O208" i="1"/>
  <c r="N209" i="1"/>
  <c r="O209" i="1"/>
  <c r="N210" i="1"/>
  <c r="O210" i="1"/>
  <c r="N211" i="1"/>
  <c r="O211" i="1"/>
  <c r="N212" i="1"/>
  <c r="O212" i="1"/>
  <c r="N213" i="1"/>
  <c r="O213" i="1"/>
  <c r="N214" i="1"/>
  <c r="O214" i="1"/>
  <c r="N215" i="1"/>
  <c r="O215" i="1"/>
  <c r="N216" i="1"/>
  <c r="O216" i="1"/>
  <c r="N217" i="1"/>
  <c r="O217" i="1"/>
  <c r="N218" i="1"/>
  <c r="O218" i="1"/>
  <c r="N219" i="1"/>
  <c r="O219" i="1"/>
  <c r="N220" i="1"/>
  <c r="O220" i="1"/>
  <c r="N221" i="1"/>
  <c r="O221" i="1"/>
  <c r="N222" i="1"/>
  <c r="O222" i="1"/>
  <c r="N223" i="1"/>
  <c r="O223" i="1"/>
  <c r="N224" i="1"/>
  <c r="O224" i="1"/>
  <c r="N225" i="1"/>
  <c r="O225" i="1"/>
  <c r="N226" i="1"/>
  <c r="O226" i="1"/>
  <c r="N227" i="1"/>
  <c r="O227" i="1"/>
  <c r="N228" i="1"/>
  <c r="O228" i="1"/>
  <c r="N229" i="1"/>
  <c r="O229" i="1"/>
  <c r="N230" i="1"/>
  <c r="O230" i="1"/>
  <c r="N231" i="1"/>
  <c r="O231" i="1"/>
  <c r="N232" i="1"/>
  <c r="O232" i="1"/>
  <c r="N233" i="1"/>
  <c r="O233" i="1"/>
  <c r="N234" i="1"/>
  <c r="O234" i="1"/>
  <c r="N235" i="1"/>
  <c r="O235" i="1"/>
  <c r="N236" i="1"/>
  <c r="O236" i="1"/>
  <c r="N237" i="1"/>
  <c r="O237" i="1"/>
  <c r="N238" i="1"/>
  <c r="O238" i="1"/>
  <c r="N239" i="1"/>
  <c r="O239" i="1"/>
  <c r="N241" i="1"/>
  <c r="O241" i="1"/>
  <c r="N242" i="1"/>
  <c r="O242" i="1"/>
  <c r="N243" i="1"/>
  <c r="O243" i="1"/>
  <c r="N244" i="1"/>
  <c r="O244" i="1"/>
  <c r="N245" i="1"/>
  <c r="O245" i="1"/>
  <c r="N246" i="1"/>
  <c r="O246" i="1"/>
  <c r="N247" i="1"/>
  <c r="O247" i="1"/>
  <c r="N248" i="1"/>
  <c r="O248" i="1"/>
  <c r="N249" i="1"/>
  <c r="O249" i="1"/>
  <c r="N250" i="1"/>
  <c r="O250" i="1"/>
  <c r="N251" i="1"/>
  <c r="O251" i="1"/>
  <c r="N252" i="1"/>
  <c r="O252" i="1"/>
  <c r="N253" i="1"/>
  <c r="O253" i="1"/>
  <c r="N254" i="1"/>
  <c r="O254" i="1"/>
  <c r="N255" i="1"/>
  <c r="O255" i="1"/>
  <c r="N256" i="1"/>
  <c r="O256" i="1"/>
  <c r="N257" i="1"/>
  <c r="O257" i="1"/>
  <c r="N258" i="1"/>
  <c r="O258" i="1"/>
  <c r="N259" i="1"/>
  <c r="O259" i="1"/>
  <c r="N260" i="1"/>
  <c r="O260" i="1"/>
  <c r="N261" i="1"/>
  <c r="O261" i="1"/>
  <c r="N262" i="1"/>
  <c r="O262" i="1"/>
  <c r="N263" i="1"/>
  <c r="O263" i="1"/>
  <c r="N264" i="1"/>
  <c r="O264" i="1"/>
  <c r="N265" i="1"/>
  <c r="O265" i="1"/>
  <c r="N266" i="1"/>
  <c r="O266" i="1"/>
  <c r="N268" i="1"/>
  <c r="O268" i="1"/>
  <c r="N269" i="1"/>
  <c r="O269" i="1"/>
  <c r="N270" i="1"/>
  <c r="O270" i="1"/>
  <c r="N272" i="1"/>
  <c r="O272" i="1"/>
  <c r="N273" i="1"/>
  <c r="O273" i="1"/>
  <c r="N274" i="1"/>
  <c r="O274" i="1"/>
  <c r="N275" i="1"/>
  <c r="O275" i="1"/>
  <c r="N276" i="1"/>
  <c r="O276" i="1"/>
  <c r="N277" i="1"/>
  <c r="O277" i="1"/>
  <c r="N278" i="1"/>
  <c r="O278" i="1"/>
  <c r="N279" i="1"/>
  <c r="O279" i="1"/>
  <c r="N280" i="1"/>
  <c r="O280" i="1"/>
  <c r="N281" i="1"/>
  <c r="O281" i="1"/>
  <c r="N282" i="1"/>
  <c r="O282" i="1"/>
  <c r="N283" i="1"/>
  <c r="O283" i="1"/>
  <c r="N285" i="1"/>
  <c r="O285" i="1"/>
  <c r="N286" i="1"/>
  <c r="O286" i="1"/>
  <c r="N287" i="1"/>
  <c r="O287" i="1"/>
  <c r="N288" i="1"/>
  <c r="O288" i="1"/>
  <c r="N289" i="1"/>
  <c r="O289" i="1"/>
  <c r="N290" i="1"/>
  <c r="O290" i="1"/>
  <c r="N291" i="1"/>
  <c r="O291" i="1"/>
  <c r="N292" i="1"/>
  <c r="O292" i="1"/>
  <c r="N293" i="1"/>
  <c r="O293" i="1"/>
  <c r="N294" i="1"/>
  <c r="O294" i="1"/>
  <c r="N295" i="1"/>
  <c r="O295" i="1"/>
  <c r="N296" i="1"/>
  <c r="O296" i="1"/>
  <c r="N297" i="1"/>
  <c r="O297" i="1"/>
  <c r="N298" i="1"/>
  <c r="O298" i="1"/>
  <c r="N299" i="1"/>
  <c r="O299" i="1"/>
  <c r="N300" i="1"/>
  <c r="O300" i="1"/>
  <c r="N301" i="1"/>
  <c r="O301" i="1"/>
  <c r="N302" i="1"/>
  <c r="O302" i="1"/>
  <c r="N303" i="1"/>
  <c r="O303" i="1"/>
  <c r="N304" i="1"/>
  <c r="O304" i="1"/>
  <c r="N305" i="1"/>
  <c r="O305" i="1"/>
  <c r="N306" i="1"/>
  <c r="O306" i="1"/>
  <c r="N307" i="1"/>
  <c r="O307" i="1"/>
  <c r="N308" i="1"/>
  <c r="O308" i="1"/>
  <c r="N309" i="1"/>
  <c r="O309" i="1"/>
  <c r="N310" i="1"/>
  <c r="O310" i="1"/>
  <c r="N311" i="1"/>
  <c r="O311" i="1"/>
  <c r="N312" i="1"/>
  <c r="O312" i="1"/>
  <c r="N313" i="1"/>
  <c r="O313" i="1"/>
  <c r="N314" i="1"/>
  <c r="O314" i="1"/>
  <c r="N315" i="1"/>
  <c r="O315" i="1"/>
  <c r="N316" i="1"/>
  <c r="O316" i="1"/>
  <c r="N317" i="1"/>
  <c r="O317" i="1"/>
  <c r="N318" i="1"/>
  <c r="O318" i="1"/>
  <c r="N319" i="1"/>
  <c r="O319" i="1"/>
  <c r="N321" i="1"/>
  <c r="O321" i="1"/>
  <c r="N322" i="1"/>
  <c r="O322" i="1"/>
  <c r="N323" i="1"/>
  <c r="O323" i="1"/>
  <c r="N324" i="1"/>
  <c r="O324" i="1"/>
  <c r="N325" i="1"/>
  <c r="O325" i="1"/>
  <c r="N326" i="1"/>
  <c r="O326" i="1"/>
  <c r="N327" i="1"/>
  <c r="O327" i="1"/>
  <c r="N328" i="1"/>
  <c r="O328" i="1"/>
  <c r="N329" i="1"/>
  <c r="O329" i="1"/>
  <c r="N330" i="1"/>
  <c r="O330" i="1"/>
  <c r="N331" i="1"/>
  <c r="O331" i="1"/>
  <c r="N332" i="1"/>
  <c r="O332" i="1"/>
  <c r="N333" i="1"/>
  <c r="O333" i="1"/>
  <c r="N334" i="1"/>
  <c r="O334" i="1"/>
  <c r="N335" i="1"/>
  <c r="O335" i="1"/>
  <c r="N336" i="1"/>
  <c r="O336" i="1"/>
  <c r="N337" i="1"/>
  <c r="O337" i="1"/>
  <c r="N338" i="1"/>
  <c r="O338" i="1"/>
  <c r="N339" i="1"/>
  <c r="O339" i="1"/>
  <c r="N340" i="1"/>
  <c r="O340" i="1"/>
  <c r="N341" i="1"/>
  <c r="O341" i="1"/>
  <c r="N343" i="1"/>
  <c r="O343" i="1"/>
  <c r="N344" i="1"/>
  <c r="O344" i="1"/>
  <c r="N345" i="1"/>
  <c r="O345" i="1"/>
  <c r="N346" i="1"/>
  <c r="O346" i="1"/>
  <c r="N347" i="1"/>
  <c r="O347" i="1"/>
  <c r="N348" i="1"/>
  <c r="O348" i="1"/>
  <c r="N349" i="1"/>
  <c r="O349" i="1"/>
  <c r="N350" i="1"/>
  <c r="O350" i="1"/>
  <c r="N351" i="1"/>
  <c r="O351" i="1"/>
  <c r="N352" i="1"/>
  <c r="O352" i="1"/>
  <c r="N353" i="1"/>
  <c r="O353" i="1"/>
  <c r="N354" i="1"/>
  <c r="O354" i="1"/>
  <c r="N355" i="1"/>
  <c r="O355" i="1"/>
  <c r="N356" i="1"/>
  <c r="O356" i="1"/>
  <c r="N357" i="1"/>
  <c r="O357" i="1"/>
  <c r="N358" i="1"/>
  <c r="O358" i="1"/>
  <c r="N359" i="1"/>
  <c r="O359" i="1"/>
  <c r="N360" i="1"/>
  <c r="O360" i="1"/>
  <c r="N361" i="1"/>
  <c r="O361" i="1"/>
  <c r="N362" i="1"/>
  <c r="O362" i="1"/>
  <c r="N363" i="1"/>
  <c r="O363" i="1"/>
  <c r="N364" i="1"/>
  <c r="O364" i="1"/>
  <c r="N365" i="1"/>
  <c r="O365" i="1"/>
  <c r="N366" i="1"/>
  <c r="O366" i="1"/>
  <c r="N367" i="1"/>
  <c r="O367" i="1"/>
  <c r="N368" i="1"/>
  <c r="O368" i="1"/>
  <c r="N369" i="1"/>
  <c r="O369" i="1"/>
  <c r="N370" i="1"/>
  <c r="O370" i="1"/>
  <c r="N371" i="1"/>
  <c r="O371" i="1"/>
  <c r="N372" i="1"/>
  <c r="O372" i="1"/>
  <c r="N373" i="1"/>
  <c r="O373" i="1"/>
  <c r="N375" i="1"/>
  <c r="O375" i="1"/>
  <c r="N376" i="1"/>
  <c r="O376" i="1"/>
  <c r="N377" i="1"/>
  <c r="O377" i="1"/>
  <c r="N378" i="1"/>
  <c r="O378" i="1"/>
  <c r="N379" i="1"/>
  <c r="O379" i="1"/>
  <c r="N381" i="1"/>
  <c r="O381" i="1"/>
  <c r="N382" i="1"/>
  <c r="O382" i="1"/>
  <c r="N383" i="1"/>
  <c r="O383" i="1"/>
  <c r="N384" i="1"/>
  <c r="O384" i="1"/>
  <c r="N385" i="1"/>
  <c r="O385" i="1"/>
  <c r="N386" i="1"/>
  <c r="O386" i="1"/>
  <c r="N387" i="1"/>
  <c r="O387" i="1"/>
  <c r="N388" i="1"/>
  <c r="O388" i="1"/>
  <c r="N389" i="1"/>
  <c r="O389" i="1"/>
  <c r="N390" i="1"/>
  <c r="O390" i="1"/>
  <c r="N391" i="1"/>
  <c r="O391" i="1"/>
  <c r="N392" i="1"/>
  <c r="O392" i="1"/>
  <c r="N393" i="1"/>
  <c r="O393" i="1"/>
  <c r="N394" i="1"/>
  <c r="O394" i="1"/>
  <c r="N395" i="1"/>
  <c r="O395" i="1"/>
  <c r="N396" i="1"/>
  <c r="O396" i="1"/>
  <c r="N397" i="1"/>
  <c r="O397" i="1"/>
  <c r="N398" i="1"/>
  <c r="O398" i="1"/>
  <c r="N401" i="1"/>
  <c r="O401" i="1"/>
  <c r="N402" i="1"/>
  <c r="O402" i="1"/>
  <c r="N403" i="1"/>
  <c r="O403" i="1"/>
  <c r="N404" i="1"/>
  <c r="O404" i="1"/>
  <c r="N405" i="1"/>
  <c r="O405" i="1"/>
  <c r="N406" i="1"/>
  <c r="O406" i="1"/>
  <c r="N407" i="1"/>
  <c r="O407" i="1"/>
  <c r="N409" i="1"/>
  <c r="O409" i="1"/>
  <c r="N410" i="1"/>
  <c r="O410" i="1"/>
  <c r="N411" i="1"/>
  <c r="O411" i="1"/>
  <c r="N412" i="1"/>
  <c r="O412" i="1"/>
  <c r="N413" i="1"/>
  <c r="O413" i="1"/>
  <c r="N414" i="1"/>
  <c r="O414" i="1"/>
  <c r="N415" i="1"/>
  <c r="O415" i="1"/>
  <c r="N416" i="1"/>
  <c r="O416" i="1"/>
  <c r="N417" i="1"/>
  <c r="O417" i="1"/>
  <c r="N418" i="1"/>
  <c r="O418" i="1"/>
  <c r="N419" i="1"/>
  <c r="O419" i="1"/>
  <c r="N420" i="1"/>
  <c r="O420" i="1"/>
  <c r="N421" i="1"/>
  <c r="O421" i="1"/>
  <c r="N422" i="1"/>
  <c r="O422" i="1"/>
  <c r="N423" i="1"/>
  <c r="O423" i="1"/>
  <c r="N424" i="1"/>
  <c r="O424" i="1"/>
  <c r="N425" i="1"/>
  <c r="O425" i="1"/>
  <c r="N426" i="1"/>
  <c r="O426" i="1"/>
  <c r="N427" i="1"/>
  <c r="O427" i="1"/>
  <c r="N428" i="1"/>
  <c r="O428" i="1"/>
  <c r="N429" i="1"/>
  <c r="O429" i="1"/>
  <c r="N430" i="1"/>
  <c r="O430" i="1"/>
  <c r="N431" i="1"/>
  <c r="O431" i="1"/>
  <c r="N432" i="1"/>
  <c r="O432" i="1"/>
  <c r="N433" i="1"/>
  <c r="O433" i="1"/>
  <c r="N434" i="1"/>
  <c r="O434" i="1"/>
  <c r="N435" i="1"/>
  <c r="O435" i="1"/>
  <c r="N438" i="1"/>
  <c r="O438" i="1"/>
  <c r="N439" i="1"/>
  <c r="O439" i="1"/>
  <c r="N440" i="1"/>
  <c r="O440" i="1"/>
  <c r="N441" i="1"/>
  <c r="O441" i="1"/>
  <c r="N442" i="1"/>
  <c r="O442" i="1"/>
  <c r="N443" i="1"/>
  <c r="O443" i="1"/>
  <c r="N445" i="1"/>
  <c r="O445" i="1"/>
  <c r="N446" i="1"/>
  <c r="O446" i="1"/>
  <c r="N447" i="1"/>
  <c r="O447" i="1"/>
  <c r="N448" i="1"/>
  <c r="O448" i="1"/>
  <c r="N449" i="1"/>
  <c r="O449" i="1"/>
  <c r="N450" i="1"/>
  <c r="O450" i="1"/>
  <c r="N451" i="1"/>
  <c r="O451" i="1"/>
  <c r="N452" i="1"/>
  <c r="O452" i="1"/>
  <c r="N453" i="1"/>
  <c r="O453" i="1"/>
  <c r="N454" i="1"/>
  <c r="O454" i="1"/>
  <c r="N455" i="1"/>
  <c r="O455" i="1"/>
  <c r="N456" i="1"/>
  <c r="O456" i="1"/>
  <c r="N457" i="1"/>
  <c r="O457" i="1"/>
  <c r="N458" i="1"/>
  <c r="O458" i="1"/>
  <c r="N459" i="1"/>
  <c r="O459" i="1"/>
  <c r="N460" i="1"/>
  <c r="O460" i="1"/>
  <c r="N461" i="1"/>
  <c r="O461" i="1"/>
  <c r="N462" i="1"/>
  <c r="O462" i="1"/>
  <c r="N463" i="1"/>
  <c r="O463" i="1"/>
  <c r="N464" i="1"/>
  <c r="O464" i="1"/>
  <c r="N465" i="1"/>
  <c r="O465" i="1"/>
  <c r="N466" i="1"/>
  <c r="O466" i="1"/>
  <c r="N467" i="1"/>
  <c r="O467" i="1"/>
  <c r="N468" i="1"/>
  <c r="O468" i="1"/>
  <c r="N469" i="1"/>
  <c r="O469" i="1"/>
  <c r="N470" i="1"/>
  <c r="O470" i="1"/>
  <c r="N471" i="1"/>
  <c r="O471" i="1"/>
  <c r="N472" i="1"/>
  <c r="O472" i="1"/>
  <c r="N473" i="1"/>
  <c r="O473" i="1"/>
  <c r="N474" i="1"/>
  <c r="O474" i="1"/>
  <c r="N476" i="1"/>
  <c r="O476" i="1"/>
  <c r="N477" i="1"/>
  <c r="O477" i="1"/>
  <c r="N479" i="1"/>
  <c r="O479" i="1"/>
  <c r="N481" i="1"/>
  <c r="O481" i="1"/>
  <c r="N483" i="1"/>
  <c r="O483" i="1"/>
  <c r="N484" i="1"/>
  <c r="O484" i="1"/>
  <c r="N485" i="1"/>
  <c r="O485" i="1"/>
  <c r="N486" i="1"/>
  <c r="O486" i="1"/>
  <c r="N487" i="1"/>
  <c r="O487" i="1"/>
  <c r="N488" i="1"/>
  <c r="O488" i="1"/>
  <c r="N489" i="1"/>
  <c r="O489" i="1"/>
  <c r="N490" i="1"/>
  <c r="O490" i="1"/>
  <c r="N491" i="1"/>
  <c r="O491" i="1"/>
  <c r="N492" i="1"/>
  <c r="O492" i="1"/>
  <c r="N493" i="1"/>
  <c r="O493" i="1"/>
  <c r="N494" i="1"/>
  <c r="O494" i="1"/>
  <c r="N495" i="1"/>
  <c r="O495" i="1"/>
  <c r="N496" i="1"/>
  <c r="O496" i="1"/>
  <c r="N497" i="1"/>
  <c r="O497" i="1"/>
  <c r="N498" i="1"/>
  <c r="O498" i="1"/>
  <c r="N499" i="1"/>
  <c r="O499" i="1"/>
  <c r="N500" i="1"/>
  <c r="O500" i="1"/>
  <c r="N501" i="1"/>
  <c r="O501" i="1"/>
  <c r="N502" i="1"/>
  <c r="O502" i="1"/>
  <c r="N503" i="1"/>
  <c r="O503" i="1"/>
  <c r="N504" i="1"/>
  <c r="O504" i="1"/>
  <c r="N505" i="1"/>
  <c r="O505" i="1"/>
  <c r="N506" i="1"/>
  <c r="O506" i="1"/>
  <c r="N508" i="1"/>
  <c r="O508" i="1"/>
  <c r="N509" i="1"/>
  <c r="O509" i="1"/>
  <c r="N510" i="1"/>
  <c r="O510" i="1"/>
  <c r="N511" i="1"/>
  <c r="O511" i="1"/>
  <c r="N512" i="1"/>
  <c r="O512" i="1"/>
  <c r="N513" i="1"/>
  <c r="O513" i="1"/>
  <c r="N514" i="1"/>
  <c r="O514" i="1"/>
  <c r="N515" i="1"/>
  <c r="O515" i="1"/>
  <c r="N516" i="1"/>
  <c r="O516" i="1"/>
  <c r="N517" i="1"/>
  <c r="O517" i="1"/>
  <c r="N519" i="1"/>
  <c r="O519" i="1"/>
  <c r="N520" i="1"/>
  <c r="O520" i="1"/>
  <c r="N523" i="1"/>
  <c r="O523" i="1"/>
  <c r="N525" i="1"/>
  <c r="O525" i="1"/>
  <c r="N527" i="1"/>
  <c r="O527" i="1"/>
  <c r="N528" i="1"/>
  <c r="O528" i="1"/>
  <c r="N530" i="1"/>
  <c r="O530" i="1"/>
  <c r="N539" i="1"/>
  <c r="O539" i="1"/>
  <c r="O5" i="1"/>
  <c r="N5" i="1"/>
  <c r="P5" i="1" s="1"/>
  <c r="P509" i="1" l="1"/>
  <c r="P391" i="1"/>
  <c r="P263" i="1"/>
  <c r="P137" i="1"/>
  <c r="P73" i="1"/>
  <c r="P493" i="1"/>
  <c r="P369" i="1"/>
  <c r="P235" i="1"/>
  <c r="P121" i="1"/>
  <c r="P57" i="1"/>
  <c r="P455" i="1"/>
  <c r="P321" i="1"/>
  <c r="P163" i="1"/>
  <c r="P105" i="1"/>
  <c r="P33" i="1"/>
  <c r="P525" i="1"/>
  <c r="P433" i="1"/>
  <c r="P291" i="1"/>
  <c r="P153" i="1"/>
  <c r="P89" i="1"/>
  <c r="P540" i="1"/>
  <c r="P534" i="1"/>
  <c r="P528" i="1"/>
  <c r="P522" i="1"/>
  <c r="P516" i="1"/>
  <c r="P510" i="1"/>
  <c r="P504" i="1"/>
  <c r="P498" i="1"/>
  <c r="P492" i="1"/>
  <c r="P486" i="1"/>
  <c r="P480" i="1"/>
  <c r="P472" i="1"/>
  <c r="P466" i="1"/>
  <c r="P462" i="1"/>
  <c r="P456" i="1"/>
  <c r="P450" i="1"/>
  <c r="P438" i="1"/>
  <c r="P432" i="1"/>
  <c r="P424" i="1"/>
  <c r="P418" i="1"/>
  <c r="P414" i="1"/>
  <c r="P408" i="1"/>
  <c r="P400" i="1"/>
  <c r="P394" i="1"/>
  <c r="P388" i="1"/>
  <c r="P384" i="1"/>
  <c r="P376" i="1"/>
  <c r="P370" i="1"/>
  <c r="P360" i="1"/>
  <c r="P354" i="1"/>
  <c r="P328" i="1"/>
  <c r="P324" i="1"/>
  <c r="P316" i="1"/>
  <c r="P310" i="1"/>
  <c r="P304" i="1"/>
  <c r="P298" i="1"/>
  <c r="P292" i="1"/>
  <c r="P288" i="1"/>
  <c r="P282" i="1"/>
  <c r="P274" i="1"/>
  <c r="P266" i="1"/>
  <c r="P262" i="1"/>
  <c r="P258" i="1"/>
  <c r="P252" i="1"/>
  <c r="P248" i="1"/>
  <c r="P244" i="1"/>
  <c r="P240" i="1"/>
  <c r="P236" i="1"/>
  <c r="P232" i="1"/>
  <c r="P228" i="1"/>
  <c r="P224" i="1"/>
  <c r="P220" i="1"/>
  <c r="P216" i="1"/>
  <c r="P210" i="1"/>
  <c r="P202" i="1"/>
  <c r="P196" i="1"/>
  <c r="P190" i="1"/>
  <c r="P184" i="1"/>
  <c r="P172" i="1"/>
  <c r="P168" i="1"/>
  <c r="P160" i="1"/>
  <c r="P154" i="1"/>
  <c r="P148" i="1"/>
  <c r="P142" i="1"/>
  <c r="P136" i="1"/>
  <c r="P132" i="1"/>
  <c r="P124" i="1"/>
  <c r="P118" i="1"/>
  <c r="P112" i="1"/>
  <c r="P106" i="1"/>
  <c r="P100" i="1"/>
  <c r="P94" i="1"/>
  <c r="P88" i="1"/>
  <c r="P84" i="1"/>
  <c r="P78" i="1"/>
  <c r="P72" i="1"/>
  <c r="P66" i="1"/>
  <c r="P62" i="1"/>
  <c r="P56" i="1"/>
  <c r="P48" i="1"/>
  <c r="P42" i="1"/>
  <c r="P36" i="1"/>
  <c r="P30" i="1"/>
  <c r="P22" i="1"/>
  <c r="P18" i="1"/>
  <c r="P476" i="1"/>
  <c r="P412" i="1"/>
  <c r="P348" i="1"/>
  <c r="P206" i="1"/>
  <c r="P178" i="1"/>
  <c r="P537" i="1"/>
  <c r="P521" i="1"/>
  <c r="P505" i="1"/>
  <c r="P489" i="1"/>
  <c r="P471" i="1"/>
  <c r="P449" i="1"/>
  <c r="P428" i="1"/>
  <c r="P407" i="1"/>
  <c r="P385" i="1"/>
  <c r="P364" i="1"/>
  <c r="P342" i="1"/>
  <c r="P313" i="1"/>
  <c r="P285" i="1"/>
  <c r="P257" i="1"/>
  <c r="P227" i="1"/>
  <c r="P199" i="1"/>
  <c r="P171" i="1"/>
  <c r="P536" i="1"/>
  <c r="P530" i="1"/>
  <c r="P524" i="1"/>
  <c r="P518" i="1"/>
  <c r="P512" i="1"/>
  <c r="P506" i="1"/>
  <c r="P500" i="1"/>
  <c r="P494" i="1"/>
  <c r="P488" i="1"/>
  <c r="P482" i="1"/>
  <c r="P470" i="1"/>
  <c r="P464" i="1"/>
  <c r="P458" i="1"/>
  <c r="P452" i="1"/>
  <c r="P446" i="1"/>
  <c r="P442" i="1"/>
  <c r="P434" i="1"/>
  <c r="P430" i="1"/>
  <c r="P426" i="1"/>
  <c r="P420" i="1"/>
  <c r="P404" i="1"/>
  <c r="P402" i="1"/>
  <c r="P390" i="1"/>
  <c r="P382" i="1"/>
  <c r="P378" i="1"/>
  <c r="P374" i="1"/>
  <c r="P368" i="1"/>
  <c r="P362" i="1"/>
  <c r="P356" i="1"/>
  <c r="P352" i="1"/>
  <c r="P346" i="1"/>
  <c r="P340" i="1"/>
  <c r="P336" i="1"/>
  <c r="P330" i="1"/>
  <c r="P322" i="1"/>
  <c r="P320" i="1"/>
  <c r="P312" i="1"/>
  <c r="P308" i="1"/>
  <c r="P302" i="1"/>
  <c r="P296" i="1"/>
  <c r="P290" i="1"/>
  <c r="P286" i="1"/>
  <c r="P280" i="1"/>
  <c r="P276" i="1"/>
  <c r="P272" i="1"/>
  <c r="P268" i="1"/>
  <c r="P264" i="1"/>
  <c r="P260" i="1"/>
  <c r="P256" i="1"/>
  <c r="P254" i="1"/>
  <c r="P250" i="1"/>
  <c r="P246" i="1"/>
  <c r="P238" i="1"/>
  <c r="P234" i="1"/>
  <c r="P230" i="1"/>
  <c r="P226" i="1"/>
  <c r="P222" i="1"/>
  <c r="P218" i="1"/>
  <c r="P212" i="1"/>
  <c r="P200" i="1"/>
  <c r="P194" i="1"/>
  <c r="P188" i="1"/>
  <c r="P182" i="1"/>
  <c r="P176" i="1"/>
  <c r="P170" i="1"/>
  <c r="P164" i="1"/>
  <c r="P156" i="1"/>
  <c r="P150" i="1"/>
  <c r="P144" i="1"/>
  <c r="P140" i="1"/>
  <c r="P134" i="1"/>
  <c r="P128" i="1"/>
  <c r="P122" i="1"/>
  <c r="P116" i="1"/>
  <c r="P110" i="1"/>
  <c r="P104" i="1"/>
  <c r="P98" i="1"/>
  <c r="P92" i="1"/>
  <c r="P86" i="1"/>
  <c r="P80" i="1"/>
  <c r="P74" i="1"/>
  <c r="P68" i="1"/>
  <c r="P60" i="1"/>
  <c r="P54" i="1"/>
  <c r="P50" i="1"/>
  <c r="P44" i="1"/>
  <c r="P38" i="1"/>
  <c r="P32" i="1"/>
  <c r="P26" i="1"/>
  <c r="P20" i="1"/>
  <c r="P535" i="1"/>
  <c r="P531" i="1"/>
  <c r="P527" i="1"/>
  <c r="P523" i="1"/>
  <c r="P519" i="1"/>
  <c r="P515" i="1"/>
  <c r="P507" i="1"/>
  <c r="P503" i="1"/>
  <c r="P499" i="1"/>
  <c r="P495" i="1"/>
  <c r="P491" i="1"/>
  <c r="P487" i="1"/>
  <c r="P483" i="1"/>
  <c r="P479" i="1"/>
  <c r="P475" i="1"/>
  <c r="P467" i="1"/>
  <c r="P463" i="1"/>
  <c r="P459" i="1"/>
  <c r="P451" i="1"/>
  <c r="P447" i="1"/>
  <c r="P443" i="1"/>
  <c r="P435" i="1"/>
  <c r="P431" i="1"/>
  <c r="P427" i="1"/>
  <c r="P419" i="1"/>
  <c r="P415" i="1"/>
  <c r="P411" i="1"/>
  <c r="P403" i="1"/>
  <c r="P395" i="1"/>
  <c r="P387" i="1"/>
  <c r="P383" i="1"/>
  <c r="P379" i="1"/>
  <c r="P371" i="1"/>
  <c r="P367" i="1"/>
  <c r="P365" i="1"/>
  <c r="P361" i="1"/>
  <c r="P357" i="1"/>
  <c r="P349" i="1"/>
  <c r="P345" i="1"/>
  <c r="P341" i="1"/>
  <c r="P337" i="1"/>
  <c r="P333" i="1"/>
  <c r="P325" i="1"/>
  <c r="P315" i="1"/>
  <c r="P311" i="1"/>
  <c r="P307" i="1"/>
  <c r="P303" i="1"/>
  <c r="P301" i="1"/>
  <c r="P297" i="1"/>
  <c r="P293" i="1"/>
  <c r="P287" i="1"/>
  <c r="P283" i="1"/>
  <c r="P279" i="1"/>
  <c r="P275" i="1"/>
  <c r="P273" i="1"/>
  <c r="P269" i="1"/>
  <c r="P259" i="1"/>
  <c r="P255" i="1"/>
  <c r="P251" i="1"/>
  <c r="P247" i="1"/>
  <c r="P243" i="1"/>
  <c r="P239" i="1"/>
  <c r="P231" i="1"/>
  <c r="P223" i="1"/>
  <c r="P219" i="1"/>
  <c r="P215" i="1"/>
  <c r="P211" i="1"/>
  <c r="P207" i="1"/>
  <c r="P203" i="1"/>
  <c r="P201" i="1"/>
  <c r="P197" i="1"/>
  <c r="P195" i="1"/>
  <c r="P191" i="1"/>
  <c r="P189" i="1"/>
  <c r="P187" i="1"/>
  <c r="P181" i="1"/>
  <c r="P179" i="1"/>
  <c r="P177" i="1"/>
  <c r="P175" i="1"/>
  <c r="P173" i="1"/>
  <c r="P169" i="1"/>
  <c r="P533" i="1"/>
  <c r="P517" i="1"/>
  <c r="P501" i="1"/>
  <c r="P485" i="1"/>
  <c r="P465" i="1"/>
  <c r="P444" i="1"/>
  <c r="P423" i="1"/>
  <c r="P401" i="1"/>
  <c r="P380" i="1"/>
  <c r="P359" i="1"/>
  <c r="P334" i="1"/>
  <c r="P306" i="1"/>
  <c r="P278" i="1"/>
  <c r="P249" i="1"/>
  <c r="P221" i="1"/>
  <c r="P193" i="1"/>
  <c r="P538" i="1"/>
  <c r="P532" i="1"/>
  <c r="P526" i="1"/>
  <c r="P520" i="1"/>
  <c r="P514" i="1"/>
  <c r="P508" i="1"/>
  <c r="P502" i="1"/>
  <c r="P496" i="1"/>
  <c r="P490" i="1"/>
  <c r="P484" i="1"/>
  <c r="P478" i="1"/>
  <c r="P474" i="1"/>
  <c r="P468" i="1"/>
  <c r="P454" i="1"/>
  <c r="P448" i="1"/>
  <c r="P440" i="1"/>
  <c r="P436" i="1"/>
  <c r="P422" i="1"/>
  <c r="P416" i="1"/>
  <c r="P410" i="1"/>
  <c r="P406" i="1"/>
  <c r="P398" i="1"/>
  <c r="P392" i="1"/>
  <c r="P386" i="1"/>
  <c r="P372" i="1"/>
  <c r="P366" i="1"/>
  <c r="P358" i="1"/>
  <c r="P350" i="1"/>
  <c r="P344" i="1"/>
  <c r="P338" i="1"/>
  <c r="P332" i="1"/>
  <c r="P326" i="1"/>
  <c r="P318" i="1"/>
  <c r="P314" i="1"/>
  <c r="P300" i="1"/>
  <c r="P294" i="1"/>
  <c r="P284" i="1"/>
  <c r="P208" i="1"/>
  <c r="P204" i="1"/>
  <c r="P198" i="1"/>
  <c r="P192" i="1"/>
  <c r="P186" i="1"/>
  <c r="P180" i="1"/>
  <c r="P174" i="1"/>
  <c r="P166" i="1"/>
  <c r="P162" i="1"/>
  <c r="P158" i="1"/>
  <c r="P152" i="1"/>
  <c r="P146" i="1"/>
  <c r="P138" i="1"/>
  <c r="P130" i="1"/>
  <c r="P126" i="1"/>
  <c r="P120" i="1"/>
  <c r="P114" i="1"/>
  <c r="P108" i="1"/>
  <c r="P102" i="1"/>
  <c r="P96" i="1"/>
  <c r="P90" i="1"/>
  <c r="P82" i="1"/>
  <c r="P76" i="1"/>
  <c r="P70" i="1"/>
  <c r="P64" i="1"/>
  <c r="P58" i="1"/>
  <c r="P52" i="1"/>
  <c r="P46" i="1"/>
  <c r="P40" i="1"/>
  <c r="P34" i="1"/>
  <c r="P28" i="1"/>
  <c r="P24" i="1"/>
  <c r="P16" i="1"/>
  <c r="P539" i="1"/>
  <c r="P511" i="1"/>
  <c r="P477" i="1"/>
  <c r="P473" i="1"/>
  <c r="P469" i="1"/>
  <c r="P461" i="1"/>
  <c r="P457" i="1"/>
  <c r="P453" i="1"/>
  <c r="P445" i="1"/>
  <c r="P441" i="1"/>
  <c r="P437" i="1"/>
  <c r="P429" i="1"/>
  <c r="P425" i="1"/>
  <c r="P421" i="1"/>
  <c r="P413" i="1"/>
  <c r="P409" i="1"/>
  <c r="P405" i="1"/>
  <c r="P397" i="1"/>
  <c r="P393" i="1"/>
  <c r="P389" i="1"/>
  <c r="P381" i="1"/>
  <c r="P377" i="1"/>
  <c r="P373" i="1"/>
  <c r="P363" i="1"/>
  <c r="P355" i="1"/>
  <c r="P351" i="1"/>
  <c r="P347" i="1"/>
  <c r="P343" i="1"/>
  <c r="P339" i="1"/>
  <c r="P335" i="1"/>
  <c r="P331" i="1"/>
  <c r="P329" i="1"/>
  <c r="P323" i="1"/>
  <c r="P319" i="1"/>
  <c r="P317" i="1"/>
  <c r="P309" i="1"/>
  <c r="P305" i="1"/>
  <c r="P295" i="1"/>
  <c r="P289" i="1"/>
  <c r="P281" i="1"/>
  <c r="P277" i="1"/>
  <c r="P271" i="1"/>
  <c r="P267" i="1"/>
  <c r="P265" i="1"/>
  <c r="P261" i="1"/>
  <c r="P253" i="1"/>
  <c r="P245" i="1"/>
  <c r="P241" i="1"/>
  <c r="P237" i="1"/>
  <c r="P233" i="1"/>
  <c r="P229" i="1"/>
  <c r="P225" i="1"/>
  <c r="P217" i="1"/>
  <c r="P213" i="1"/>
  <c r="P209" i="1"/>
  <c r="P205" i="1"/>
  <c r="P183" i="1"/>
  <c r="P529" i="1"/>
  <c r="P513" i="1"/>
  <c r="P497" i="1"/>
  <c r="P481" i="1"/>
  <c r="P460" i="1"/>
  <c r="P439" i="1"/>
  <c r="P417" i="1"/>
  <c r="P396" i="1"/>
  <c r="P375" i="1"/>
  <c r="P353" i="1"/>
  <c r="P327" i="1"/>
  <c r="P299" i="1"/>
  <c r="P270" i="1"/>
  <c r="P242" i="1"/>
  <c r="P214" i="1"/>
  <c r="P185" i="1"/>
  <c r="P13" i="1"/>
  <c r="P11" i="1"/>
  <c r="P9" i="1"/>
  <c r="P7" i="1"/>
  <c r="P161" i="1"/>
  <c r="P151" i="1"/>
  <c r="P135" i="1"/>
  <c r="P119" i="1"/>
  <c r="P103" i="1"/>
  <c r="P87" i="1"/>
  <c r="P71" i="1"/>
  <c r="P55" i="1"/>
  <c r="P29" i="1"/>
  <c r="P147" i="1"/>
  <c r="P139" i="1"/>
  <c r="P131" i="1"/>
  <c r="P125" i="1"/>
  <c r="P117" i="1"/>
  <c r="P37" i="1"/>
  <c r="P35" i="1"/>
  <c r="P31" i="1"/>
  <c r="P27" i="1"/>
  <c r="P25" i="1"/>
  <c r="P23" i="1"/>
  <c r="P21" i="1"/>
  <c r="P19" i="1"/>
  <c r="P167" i="1"/>
  <c r="P159" i="1"/>
  <c r="P145" i="1"/>
  <c r="P129" i="1"/>
  <c r="P113" i="1"/>
  <c r="P97" i="1"/>
  <c r="P81" i="1"/>
  <c r="P65" i="1"/>
  <c r="P49" i="1"/>
  <c r="P17" i="1"/>
  <c r="P165" i="1"/>
  <c r="P157" i="1"/>
  <c r="P149" i="1"/>
  <c r="P141" i="1"/>
  <c r="P133" i="1"/>
  <c r="P123" i="1"/>
  <c r="P115" i="1"/>
  <c r="P109" i="1"/>
  <c r="P107" i="1"/>
  <c r="P101" i="1"/>
  <c r="P99" i="1"/>
  <c r="P93" i="1"/>
  <c r="P91" i="1"/>
  <c r="P85" i="1"/>
  <c r="P83" i="1"/>
  <c r="P77" i="1"/>
  <c r="P75" i="1"/>
  <c r="P69" i="1"/>
  <c r="P67" i="1"/>
  <c r="P61" i="1"/>
  <c r="P59" i="1"/>
  <c r="P53" i="1"/>
  <c r="P51" i="1"/>
  <c r="P47" i="1"/>
  <c r="P43" i="1"/>
  <c r="P41" i="1"/>
  <c r="P39" i="1"/>
  <c r="P14" i="1"/>
  <c r="P12" i="1"/>
  <c r="P10" i="1"/>
  <c r="P8" i="1"/>
  <c r="P6" i="1"/>
  <c r="P155" i="1"/>
  <c r="P143" i="1"/>
  <c r="P127" i="1"/>
  <c r="P111" i="1"/>
  <c r="P95" i="1"/>
  <c r="P79" i="1"/>
  <c r="P63" i="1"/>
  <c r="P45" i="1"/>
</calcChain>
</file>

<file path=xl/sharedStrings.xml><?xml version="1.0" encoding="utf-8"?>
<sst xmlns="http://schemas.openxmlformats.org/spreadsheetml/2006/main" count="2698" uniqueCount="1510">
  <si>
    <t>Fondo de Desarrollo Local Rafael Uribe Uribe</t>
  </si>
  <si>
    <t>NUMERO DEL CONTRATO</t>
  </si>
  <si>
    <t>ENLACE EN SECOP II</t>
  </si>
  <si>
    <t>NOMBRE DEL CONTRATISTA</t>
  </si>
  <si>
    <t>OBJETO DEL CONTRATO O CONVENIO</t>
  </si>
  <si>
    <t>FECHA DE INICIO</t>
  </si>
  <si>
    <t>FECHA DE TERMINACIÓN</t>
  </si>
  <si>
    <t>PLAZO INICIAL DE EJECUCIÓN EN DIAS</t>
  </si>
  <si>
    <t>PLAZO INICIAL DE EJECUCIÓN  EN MESES</t>
  </si>
  <si>
    <t>NUMERO DE PRORROGAS</t>
  </si>
  <si>
    <t xml:space="preserve"> 001-2026 CPS-P (145926)</t>
  </si>
  <si>
    <t>https://community.secop.gov.co/Public/Tendering/OpportunityDetail/Index?noticeUID=CO1.NTC.9425973&amp;isFromPublicArea=True&amp;isModal=False</t>
  </si>
  <si>
    <t>PRESTAR SERVICIOS PROFESIONALES DE CARÁCTER JURÍDICO COMO A BOGADO SENIOR I PARA DESARROLLAR LAS ACTIVIDADES
INTEGRALES DE GESTIÓN CONTRACTUAL DE LA ALCALDÍA LOCAL DE RAFAEL URIBE URIBE</t>
  </si>
  <si>
    <t>NATALIA CAROLINA FAJARDO MORALES</t>
  </si>
  <si>
    <t>En ejecución</t>
  </si>
  <si>
    <t xml:space="preserve"> 002-2026 CPS-P (145929)</t>
  </si>
  <si>
    <t>https://community.secop.gov.co/Public/Tendering/OpportunityDetail/Index?noticeUID=CO1.NTC.9429339&amp;isFromPublicArea=True&amp;isModal=False</t>
  </si>
  <si>
    <t>CRISTHIAN STEVENS VERA ESCOBAR</t>
  </si>
  <si>
    <t>PRESTAR SERVICIOS PROFESIONALES PARA EL MANEJO, VALIDACIÓN Y ACTUALIZACIÓN DE LA INFORMACIÓN EN EL APLICATIVO SIPSE, ASÍ COMO EL APOYO TRANSVERSAL PARA LA ESTRUCTURACIÓN Y CONSOLIDACIÓN DE DOCUMENTOS E INFORMACIÓN PRECONTRACTUAL DE LA ALCALDÍA LOCAL DE RAFAEL URIBE URIBE.</t>
  </si>
  <si>
    <t xml:space="preserve"> 003-2026 CPS-P (145930)</t>
  </si>
  <si>
    <t>https://community.secop.gov.co/Public/Tendering/OpportunityDetail/Index?noticeUID=CO1.NTC.9429904&amp;isFromPublicArea=True&amp;isModal=False</t>
  </si>
  <si>
    <t>JOHANA MARITZA GOMEZ NEUTO</t>
  </si>
  <si>
    <t>PRESTAR SERVICIOS PROFESIONALES DE CARÁCTER JURÍDICO COMO ABOGADO SENIOR II PARA DESARROLLAR LAS ACTIVIDADES INTEGRALES DE GESTIÓN CONTRACTUAL DE LA ALCALDÍA LOCAL DE RAFAEL URIBE URIBE</t>
  </si>
  <si>
    <t>LILIANA ANGELICA RAMIREZ ALVAREZ</t>
  </si>
  <si>
    <t xml:space="preserve"> 004-2026 CPS-P (145930)</t>
  </si>
  <si>
    <t>CAROLINA DIAZ BUELVAS</t>
  </si>
  <si>
    <t xml:space="preserve"> 005-2026 CPS-AG (145934)</t>
  </si>
  <si>
    <t>https://community.secop.gov.co/Public/Tendering/OpportunityDetail/Index?noticeUID=CO1.NTC.9433889&amp;isFromPublicArea=True&amp;isModal=False</t>
  </si>
  <si>
    <t>LUZ DANIA SOSA RODRIGUEZ</t>
  </si>
  <si>
    <t>PRESTAR SERVICIOS TÉCNICOS ADMINISTRATIVOS PARA EL APOYO TRANSVERSAL A LA GESTIÓN CONTRACTUAL DE LA ALCALDÍA LOCAL DE RAFAEL URIBE URIBE.</t>
  </si>
  <si>
    <t xml:space="preserve"> 006-2026 CPS-AG (145934)</t>
  </si>
  <si>
    <t>ALBEIRO MARTINEZ ROMERO</t>
  </si>
  <si>
    <t xml:space="preserve"> 007-2026 CPS-AG (145950)</t>
  </si>
  <si>
    <t>https://community.secop.gov.co/Public/Tendering/OpportunityDetail/Index?noticeUID=CO1.NTC.9438752&amp;isFromPublicArea=True&amp;isModal=False</t>
  </si>
  <si>
    <t>JAIME ALEXANDER BARBOSA VILLALBA</t>
  </si>
  <si>
    <t>PRESTAR LOS SERVICIOS TECNICOS Y ADMINISTRATIVOS PARA LA ATENCIÓN A LA CIUDADANÍA, TRANSCRIPCIÓN DE ACTAS, PROYECCIÓN DE COMUNICACIONES, ASISTENCIA A SESIONES Y APOYO A LA GESTIÓN DOCUMENTAL DE LOS DOCUMENTOS GENERADOS POR LA JUNTA ADMINISTRADORA LOCAL.</t>
  </si>
  <si>
    <t xml:space="preserve"> 008-2026 CPS-P (145940)</t>
  </si>
  <si>
    <t>https://community.secop.gov.co/Public/Tendering/OpportunityDetail/Index?noticeUID=CO1.NTC.9436392&amp;isFromPublicArea=True&amp;isModal=False</t>
  </si>
  <si>
    <t>EDILSON JAVIER VELANDIA SANCHEZ</t>
  </si>
  <si>
    <t>PRESTAR SERVICIOS PROFESIONALES ESPECIALIZADOS AL DESPACHO DE LA ALCALDÍA LOCAL EN EL SEGIMIENTO A LA GESTIÓN DE LOS PROCESOS ADMINISTRATIVOS QUE COADYUVEN AL FORTALECIMIENTO INSTITUCIONAL EN TORNO A LAS ACTIVIDADES QUE REALIZA EL FONDO DE DESARROLLO LOCAL DE RAFAEL URIBE URIBE</t>
  </si>
  <si>
    <t xml:space="preserve"> 009-2026 CPS-P (145944)</t>
  </si>
  <si>
    <t>https://community.secop.gov.co/Public/Tendering/OpportunityDetail/Index?noticeUID=CO1.NTC.9448588&amp;isFromPublicArea=True&amp;isModal=False</t>
  </si>
  <si>
    <t>SORANYI LORENA ROBAYO SALCEDO</t>
  </si>
  <si>
    <t xml:space="preserve">	PRESTAR SERVICIOS JURÍDICOS PROFESIONALES PARA APOYAR LOS TRÁMITES DEL FONDO DE DESARROLLO LOCAL DE RAFAEL URIBE URIBE EN LAS DIFERENTES ETAPAS DE LOS PROCESOS DE CONTRATACIÓN Y LOS PROCESOS ADMINISTRATIVOS SANCIONATORIOS QUE LE SEAN ASIGNADOS.</t>
  </si>
  <si>
    <t>ANDREA CASALLAS RODRIGUEZ</t>
  </si>
  <si>
    <t xml:space="preserve"> 010-2026 CPS-P (145942)</t>
  </si>
  <si>
    <t>https://community.secop.gov.co/Public/Tendering/OpportunityDetail/Index?noticeUID=CO1.NTC.9453337&amp;isFromPublicArea=True&amp;isModal=False</t>
  </si>
  <si>
    <t>ALBERTO MARIO OROZCO RAVELO</t>
  </si>
  <si>
    <t>PRESTAR LOS SERVICIOS PROFESIONALES ESPECIALIZADOS EN EL ÁMBITO JURÍDICO PARA LOS TRÁMITES DEL FONDO DE DESARROLLO LOCAL DE RAFAEL URIBE URIBE EN LAS DIFERENTES ETAPAS DE LOS PROCESOS DE CONTRATACIÓN Y LOS PROCESOS ADMINISTRATIVOS SANCIONATORIOS QUE LE SEAN ASIGNADOS</t>
  </si>
  <si>
    <t xml:space="preserve"> 011-2026 CPS-P (145945)</t>
  </si>
  <si>
    <t>https://community.secop.gov.co/Public/Tendering/OpportunityDetail/Index?noticeUID=CO1.NTC.9447133&amp;isFromPublicArea=True&amp;isModal=False</t>
  </si>
  <si>
    <t>PRESTAR LOS SERVICIOS PROFESIONALES PARA APOYAR AL DESPACHO DEL ALCALDE LOCAL EN EL ANÁLISIS, REVISIÓN, TRÁMITE Y SUSCRIPCIÓN DE LOS ACTOS ADMINISTRATIVOS, DESPACHOS COMISORIOS, TUTELAS, SOLICITUDES DE ENTES DE CONTROL Y LOS CONCEPTOS JURÍDICOS QUE SE LE SOLICITEN POR PARTE DE LA ALCALDIA LOCAL DE RAFAEL URIBE URIBE.</t>
  </si>
  <si>
    <t>ALBA ENERIETH MORENO ALDANA</t>
  </si>
  <si>
    <t xml:space="preserve"> 012-2026 CPS-P (145946)</t>
  </si>
  <si>
    <t>https://community.secop.gov.co/Public/Tendering/OpportunityDetail/Index?noticeUID=CO1.NTC.9451422&amp;isFromPublicArea=True&amp;isModal=False</t>
  </si>
  <si>
    <t>LILIANA GERLEIN CASTIBLANCO VARGAS</t>
  </si>
  <si>
    <t>PRESTAR LOS SERVICIOS PROFESIONALES PARA APOYAR AL DESPACHO DE LA ALCALDÍA LOCAL DE RAFAEL URIBE URIBE EN ESTRATEGIAS INTERINSTITUCIONALES, ARTICULACIÓN INTERNA Y TEMAS ADMINISTRATIVOS PROPIOS DE LA GESTIÓN, PROMOVIENDO EL FORTALECIMIENTO INSTITUCIONAL ENTORNO A LAS ACTIVIDADES QUE REALIZA LA ALCALDÍA LOCAL EN SUS DIFERENTES DEPENDENCIAS.</t>
  </si>
  <si>
    <t xml:space="preserve"> 013-2026 CPS-P (145979)</t>
  </si>
  <si>
    <t>https://community.secop.gov.co/Public/Tendering/OpportunityDetail/Index?noticeUID=CO1.NTC.9446478&amp;isFromPublicArea=True&amp;isModal=False</t>
  </si>
  <si>
    <t>TANIA XIMENA MORALES CASTIBLANCO</t>
  </si>
  <si>
    <t>PPRESTAR LOS SERVICIOS PROFESIONALES EN EL ÁREA DE GESTIÓN DE DESARROLLO LOCAL APOYANDO LA GESTION, ANALISIS Y SEGUIMIENTO DE LA INFORMACIÓN FINANCIERA, CONTABLE Y PRESUPUESTAL EN CUMPLIMIENTO AL MARCO NORMATIVO APLICABLE.</t>
  </si>
  <si>
    <t xml:space="preserve"> 014-2026 CPS-P (145979)</t>
  </si>
  <si>
    <t>LUIS JONNY CARRILLO BOMBIELA</t>
  </si>
  <si>
    <t xml:space="preserve"> 015-2026 CPS-P (145938)</t>
  </si>
  <si>
    <t>https://community.secop.gov.co/Public/Tendering/OpportunityDetail/Index?noticeUID=CO1.NTC.9472336&amp;isFromPublicArea=True&amp;isModal=False</t>
  </si>
  <si>
    <t>PRESTAR LOS SERVICIOS PROFESIONALES ESPECIALIZADOS AL DESPACHO EN EL DESARROLLO Y SEGUIMIENTO DE LOS PROCESOS JURIDICOS Y CONTRACTUALES ADELANTADOS EN LA ALCALDÍA LOCAL DE RAFAEL URIBE URIBE</t>
  </si>
  <si>
    <t xml:space="preserve"> 016-2026 CPS-P (145939)</t>
  </si>
  <si>
    <t>https://community.secop.gov.co/Public/Tendering/OpportunityDetail/Index?noticeUID=CO1.NTC.9521749&amp;isFromPublicArea=True&amp;isModal=False</t>
  </si>
  <si>
    <t>KAREM DANIELLA VELASCO PARADA</t>
  </si>
  <si>
    <t>PRESTAR LOS SERVICIOS PROFESIONALES ESPECIALIZADOS PARA ASISTIR AL DESPACHO DE LA ALCALDÍA LOCAL DE RAFAEL URIBE URIBE EN LA ARTICULACIÓN INTERINSTITUCIONAL, EL FORTALECIMIENTO DE LOS PROCESOS ADMINISTRATIVOS Y EL DESARROLLO Y SEGUIMIENTO DE LOS PROCESOS JURÍDICOS A CARGO DE LA ENTIDAD, GARANTIZANDO LA ADECUADA GESTIÓN, COORDINACIÓN Y SOPORTE EN LAS ACTIVIDADES PROPIAS</t>
  </si>
  <si>
    <t xml:space="preserve"> 017-2026 CPS-P (145941)</t>
  </si>
  <si>
    <t>https://community.secop.gov.co/Public/Tendering/OpportunityDetail/Index?noticeUID=CO1.NTC.9472290&amp;isFromPublicArea=True&amp;isModal=False</t>
  </si>
  <si>
    <t>ELIANA MARIA AVILA JIMENEZ</t>
  </si>
  <si>
    <t>PRESTAR SERVICIOS PROFESIONALES DE APOYO A LAS ACCIONES DE SEGUIMIENTO A LA PLANEACIÓN Y A LA INVERSIÓN LOCAL EN LA ALCALDÍA LOCAL DE RAFAEL URIBE URIBE.</t>
  </si>
  <si>
    <t xml:space="preserve"> 018-2026 CPS-P (145979)</t>
  </si>
  <si>
    <t>LAURA ALEJANDRA RINCON AYALA</t>
  </si>
  <si>
    <t xml:space="preserve"> 019-2026 CPS-P (147750)</t>
  </si>
  <si>
    <t>https://community.secop.gov.co/Public/Tendering/OpportunityDetail/Index?noticeUID=CO1.NTC.9531594&amp;isFromPublicArea=True&amp;isModal=False</t>
  </si>
  <si>
    <t>JULY ANGELICA MELO QUINTERO</t>
  </si>
  <si>
    <t>PRESTAR SERVICIOS PROFESIONALES PARA REALIZAR EL ACOMPAÑAMIENTO ADMINISTRATIVO, OPERATIVO Y COMUNITARIO A LOS DIFERENTES SECTORES POBLACIONALES Y SU INTERLOCUCIÓN CON LA ADMINISTRACION LOCAL EN CUMPLIMIENTO DEL PLAN DE DESARROLLO LOCAL</t>
  </si>
  <si>
    <t xml:space="preserve"> 020-2026 CPS-P (145947)</t>
  </si>
  <si>
    <t>https://community.secop.gov.co/Public/Tendering/OpportunityDetail/Index?noticeUID=CO1.NTC.9523242&amp;isFromPublicArea=True&amp;isModal=False</t>
  </si>
  <si>
    <t>ALEXANDRA OROZCO VERGARA</t>
  </si>
  <si>
    <t>PRESTAR LOS SERVICIOS DE APOYO TECNICO EN LAS LABORES ADMINISTRATIVAS Y OPERATIVAS DEL DESPACHO DE LA ALCLADIA LOCAL DE RAFAEL URIBE URIBE.</t>
  </si>
  <si>
    <t xml:space="preserve"> 021-2026 CPS-AG (145981)</t>
  </si>
  <si>
    <t>https://community.secop.gov.co/Public/Tendering/OpportunityDetail/Index?noticeUID=CO1.NTC.9447410&amp;isFromPublicArea=True&amp;isModal=False</t>
  </si>
  <si>
    <t>OSCAR DAVID MUÑOZ NAVARRO</t>
  </si>
  <si>
    <t>PRESTAR SERVICIOS TECNICOS EN EL ÁREA DE GESTIÓN DEL DESARROLLO LOCAL, COMO APOYO EN LOS PROCESOS Y PROCEDIMIENTOS ASOCIADOS CON EL PRESUPUESTO Y LA CONTABILIDAD DE LA ALCALDÍA LOCAL DE RAFAEL URIBE URIBE.</t>
  </si>
  <si>
    <t xml:space="preserve"> 022-2026 CPS-AG (145982)</t>
  </si>
  <si>
    <t>https://community.secop.gov.co/Public/Tendering/OpportunityDetail/Index?noticeUID=CO1.NTC.9447599&amp;isFromPublicArea=True&amp;isModal=False</t>
  </si>
  <si>
    <t xml:space="preserve"> 023-2026 CPS-P (145932)</t>
  </si>
  <si>
    <t>https://community.secop.gov.co/Public/Tendering/OpportunityDetail/Index?noticeUID=CO1.NTC.9444955&amp;isFromPublicArea=True&amp;isModal=False</t>
  </si>
  <si>
    <t>PRESTAR SERVICIOS PROFESIONALES DE CARÁCTER JURÍDICO COMO ABOGADO JUNIOR I PARA DESARROLLAR LAS ACTIVIDADES INTEGRALES DE GESTIÓN CONTRACTUAL DE LA ALCALDÍA LOCAL DE RAFAEL URIBE URIBE</t>
  </si>
  <si>
    <t xml:space="preserve"> 024-2026 CPS-P (145922)</t>
  </si>
  <si>
    <t>https://community.secop.gov.co/Public/Tendering/OpportunityDetail/Index?noticeUID=CO1.NTC.9448624&amp;isFromPublicArea=True&amp;isModal=False</t>
  </si>
  <si>
    <t xml:space="preserve"> 025-2026 CPS-P (145924)</t>
  </si>
  <si>
    <t>https://community.secop.gov.co/Public/Tendering/OpportunityDetail/Index?noticeUID=CO1.NTC.9448799&amp;isFromPublicArea=True&amp;isModal=False</t>
  </si>
  <si>
    <t>PRESTAR SERVICIOS PROFESIONALES PARA DESARROLLAR LAS ACTIVIDADES JURÍDICAS DE LA GESTIÓN CONTRACTUAL EN TODAS LAS MODALIDADES Y ETAPAS PRECONTRACTUAL, CONTRACTUAL Y POSTCONTRACTUAL DEL ÁREA GESTIÓN DEL DESARROLLO LOCAL DE LA ALCALDÍA LOCAL DE RAFAEL URIBE URIBE</t>
  </si>
  <si>
    <t xml:space="preserve"> 026-2026 CPS-P (145954)</t>
  </si>
  <si>
    <t>https://community.secop.gov.co/Public/Tendering/OpportunityDetail/Index?noticeUID=CO1.NTC.9448506&amp;isFromPublicArea=True&amp;isModal=False</t>
  </si>
  <si>
    <t>FREDDY ALBERTO MARQUEZ ARIAS</t>
  </si>
  <si>
    <t>PRESTAR LOS SERVICIOS PROFESIONALES ESPECIALIZADOS EN EL AREA DE GESTION DE DESARROLLO LOCAL DE LA ALCALDIA LOCAL DE RAFAEL URIBE URIBE A FIN DE ORGANIZAR Y ORIENTAR LA EJECUCIÓN Y SEGUIMIENTO DE LAS ACTIVIDADES DE LOS PROCESOS ASOCIADOS CON EL ÁREA, ASÍ COMO DE LOS PROYECTOS DE INVERSIÓN DEL PLAN DE DESARROLLO LOCAL.</t>
  </si>
  <si>
    <t xml:space="preserve"> 027-2026 CPS-P (145926)</t>
  </si>
  <si>
    <t xml:space="preserve"> 028-2026 CPS-AG (145983)</t>
  </si>
  <si>
    <t>https://community.secop.gov.co/Public/Tendering/OpportunityDetail/Index?noticeUID=CO1.NTC.9456979&amp;isFromPublicArea=True&amp;isModal=False</t>
  </si>
  <si>
    <t>HERNAN CRISTOBAL MORENO HERNANDEZ</t>
  </si>
  <si>
    <t>APOYAR Y DAR SOPORTE TÉCNICO AL ADMINISTRADOR Y USUARIO FINAL DE LA RED DE SISTEMAS Y TECNOLOGÍA E INFORMACIÓN DE LA ALCALDÍA LOCAL DE RAFAEL URIBE URIBE</t>
  </si>
  <si>
    <t xml:space="preserve"> 029-2026 CPS-AG (145983)</t>
  </si>
  <si>
    <t>RODRIGO EMILIO GONZALEZ</t>
  </si>
  <si>
    <t xml:space="preserve"> 030-2026 CPS-AG (145984)</t>
  </si>
  <si>
    <t>https://community.secop.gov.co/Public/Tendering/OpportunityDetail/Index?noticeUID=CO1.NTC.9457391&amp;isFromPublicArea=True&amp;isModal=False</t>
  </si>
  <si>
    <t>LAURA CAMILA MUÑOZ BUITRAGO</t>
  </si>
  <si>
    <t xml:space="preserve"> 031-2026 CPS-P (145923)</t>
  </si>
  <si>
    <t>https://community.secop.gov.co/Public/Tendering/OpportunityDetail/Index?noticeUID=CO1.NTC.9455061&amp;isFromPublicArea=True&amp;isModal=False</t>
  </si>
  <si>
    <t>JORGE ALBEIRO CONTRERAS ROJAS</t>
  </si>
  <si>
    <t>PRESTAR SERVICIOS PROFESIONALES AL FONDO DE DESARROLLO LOCAL DE RAFAEL URIBE URIBE, PARA LA REVISIÓN, ELABORACIÓN Y GESTIÓN DE DOCUMENTOS RELACIONADOS CON LOS PROCESOS ADMINISTRATIVOS, CONTABLES Y FINANCIEROS, ASÍ COMO CON LOS CONTRATOS ADELANTADOS POR LAS DISTINTAS ÁREAS DE LA ALCALDÍA LOCAL</t>
  </si>
  <si>
    <t xml:space="preserve"> 032-2026 CPS-P (145921)</t>
  </si>
  <si>
    <t>https://community.secop.gov.co/Public/Tendering/OpportunityDetail/Index?noticeUID=CO1.NTC.9455099&amp;isFromPublicArea=True&amp;isModal=False</t>
  </si>
  <si>
    <t>PRESTAR SUS SERVICIOS PROFESIONALES ESPECIALIZADOS PARA LA ARTICULACIÓN, ORGANIZACIÓN, ORIENTACIÓN Y SEGUIMIENTO DE LAS ACTIVIDADES INTEGRALES DE LA GESTIÓN CONTRACTUAL DE LA ALCALDÍA LOCAL DE RAFAEL URIBE URIBE.</t>
  </si>
  <si>
    <t xml:space="preserve"> 033-2026 CPS-P (145949)</t>
  </si>
  <si>
    <t>https://community.secop.gov.co/Public/Tendering/OpportunityDetail/Index?noticeUID=CO1.NTC.9463620&amp;isFromPublicArea=True&amp;isModal=False</t>
  </si>
  <si>
    <t>IBETH ZULAY CASTILLO ALVARADO</t>
  </si>
  <si>
    <t>PRESTAR SERVICIOS PROFESIONALES EN EL CUBRIMIENTO DE LAS ACTIVIDADES Y SESIONES DE LA JUNTA ADMINISTRADORA LOCAL DE RAFAEL URIBE URIBE, MEDIANTE LA ELABORACIÓN Y DIFUSIÓN DE CONTENIDOS PERIODÍSTICOS, DIGITALES Y AUDIOVISUALES QUE FORTALEZCAN LA ESTRATEGIA INSTITUCIONAL DE PRENSA Y COMUNICACIÓN.</t>
  </si>
  <si>
    <t xml:space="preserve"> 034-2026 CPS-AG (145951)</t>
  </si>
  <si>
    <t>https://community.secop.gov.co/Public/Tendering/OpportunityDetail/Index?noticeUID=CO1.NTC.9463616&amp;isFromPublicArea=True&amp;isModal=False</t>
  </si>
  <si>
    <t>DIANA ISABEL BUITRAGO OVIEDO</t>
  </si>
  <si>
    <t>PRESTAR EL APOYO SECRETARIAL A LA JUNTA ADMINISTRADORA LOCAL.</t>
  </si>
  <si>
    <t xml:space="preserve"> 035-2026 CPS-P (145927)</t>
  </si>
  <si>
    <t>https://community.secop.gov.co/Public/Tendering/OpportunityDetail/Index?noticeUID=CO1.NTC.9484380&amp;isFromPublicArea=True&amp;isModal=False</t>
  </si>
  <si>
    <t>JOHN HENRY BOHORQUEZ</t>
  </si>
  <si>
    <t>PRESTAR SERVICIOS PROFESIONALES DE CARÁCTER JURÍDICO COMO ABOGADO SENIOR I PARA DESARROLLAR LAS ACTIVIDADES INTEGRALES DE GESTIÓN CONTRACTUAL DE LA ALCALDÍA LOCAL DE RAFAEL URIBE URIBE.</t>
  </si>
  <si>
    <t xml:space="preserve"> 036-2026 CPS-P (145927)</t>
  </si>
  <si>
    <t>LINA MARIA MAYO CAICEDO</t>
  </si>
  <si>
    <t xml:space="preserve"> 037-2026 CPS-P (145927)</t>
  </si>
  <si>
    <t>MARIA CAMILA LOPEZ FERNANDEZ</t>
  </si>
  <si>
    <t xml:space="preserve"> 038-2026 CPS-P (145927)</t>
  </si>
  <si>
    <t>NELSON RUBEN PIÑERES SENIOR</t>
  </si>
  <si>
    <t xml:space="preserve"> 039-2026 CPS-P (145927)</t>
  </si>
  <si>
    <t>JEIMY VIVIANA TERREROS FRANCO</t>
  </si>
  <si>
    <t xml:space="preserve"> 040-2026 CPS-P (145467)</t>
  </si>
  <si>
    <t>https://community.secop.gov.co/Public/Tendering/OpportunityDetail/Index?noticeUID=CO1.NTC.9495567&amp;isFromPublicArea=True&amp;isModal=False</t>
  </si>
  <si>
    <t xml:space="preserve">APOYAR AL ALCALDE LOCAL EN LA FORMULACIÓN, SEGUIMIENTO E IMPLEMENTACIÓN DE LA ESTRATEGIA LOCAL PARA LA TERMINACIÓN JURÍDICA DE LAS ACTUACIONES ADMINISTRATIVAS QUE CURSAN EN LA ALCALDÍA LOCAL.	 </t>
  </si>
  <si>
    <t xml:space="preserve"> 041-2026 CPS-P (145794)</t>
  </si>
  <si>
    <t>https://community.secop.gov.co/Public/Tendering/OpportunityDetail/Index?noticeUID=CO1.NTC.9512106&amp;isFromPublicArea=True&amp;isModal=False</t>
  </si>
  <si>
    <t>CLAUDIA PATRICIA ARIAS ROJAS</t>
  </si>
  <si>
    <t>PRESTAR LOS SERVICIOS PROFESIONALES ESPECIALIZADOS EN EL DESPACHO DE LA ALCALDIA LOCAL PARA LA FORMULACIÓN, SEGUIMIENTO Y SUPERVISIÓN DE LOS PROYECTOS DE INVERSIÓN DESTINADOS A LA INTERVENCIÓN DE LA INFRAESTRUCTURA DE LA LOCALIDAD DE RAFAEL URIBE URIBE.</t>
  </si>
  <si>
    <t xml:space="preserve"> 042-2026 CPS-AG (145872)</t>
  </si>
  <si>
    <t>https://community.secop.gov.co/Public/Tendering/OpportunityDetail/Index?noticeUID=CO1.NTC.9492896&amp;isFromPublicArea=True&amp;isModal=False</t>
  </si>
  <si>
    <t>HERCILIA RAMIREZ MENESES</t>
  </si>
  <si>
    <t>PRESTAR SERVICIOS DE APOYO A LA GESTIÓN LOCAL Y TERRITORIAL DE LOS TEMAS DE SEGURIDAD Y CONVIVENCIA CIUDADANA EN EL MARCO DEL PROYECTO DE INVERSION 2710 GESTORES DE CONVIVENCIA EN RAFAEL URIBE URIBE.</t>
  </si>
  <si>
    <t>JOSE JOAQUIN OCAMPO TEJADA</t>
  </si>
  <si>
    <t xml:space="preserve"> 043-2026 CPS-AG (145872)</t>
  </si>
  <si>
    <t>DAVID GUSTAVO ALVAREZ LOPEZ</t>
  </si>
  <si>
    <t xml:space="preserve"> 044-2026 CPS-AG (145872)</t>
  </si>
  <si>
    <t>SANDRA LILIANA HERNANDEZ ARAGON</t>
  </si>
  <si>
    <t xml:space="preserve"> 045-2026 CPS-AG (145872)</t>
  </si>
  <si>
    <t>JOSELITO MONTERO REYES</t>
  </si>
  <si>
    <t xml:space="preserve"> 046-2026 CPS-AG (145872)</t>
  </si>
  <si>
    <t>BYRON DAVID REALPE ARIZA</t>
  </si>
  <si>
    <t xml:space="preserve"> 047-2026 CPS-P (145963)</t>
  </si>
  <si>
    <t>https://community.secop.gov.co/Public/Tendering/OpportunityDetail/Index?noticeUID=CO1.NTC.9503414&amp;isFromPublicArea=True&amp;isModal=False</t>
  </si>
  <si>
    <t>VIVIANA CAROLINA MALDONADO VIRGUEZ</t>
  </si>
  <si>
    <t>PRESTAR LOS SERVICIOS PROFESIONALES EN EL AREA DE GESTION DE DESARROLLO LOCAL PARA APOYAR LA FORMULACION, EJECUCIÓN Y SEGUIMIENTO DE LOS PROYECTOS DE INVERSIÓN EN EL MARCO DEL CUMPLIMIENTO DEL PLAN DE DESARROLLO LOCAL DE LA ALCALDÍA LOCAL DE RAFAEL URIBE URIBE</t>
  </si>
  <si>
    <t xml:space="preserve"> 048-2026 CPS-P (145963)</t>
  </si>
  <si>
    <t>LAURA JINETH LEZCANO CAÑON</t>
  </si>
  <si>
    <t xml:space="preserve"> 049-2026 CPS-P (145886)</t>
  </si>
  <si>
    <t>https://community.secop.gov.co/Public/Tendering/OpportunityDetail/Index?noticeUID=CO1.NTC.9520549&amp;isFromPublicArea=True&amp;isModal=False</t>
  </si>
  <si>
    <t>JUAN PABLO ROSERO GONZALEZ</t>
  </si>
  <si>
    <t>PRESTAR SUS SERVICIOS PROFESIONALES PARA APOYAR EL ÁREA DE GESTIÓN DEL DESARROLLO LOCAL EN LA ELABORACIÓN DE ESTUDIOS PREVIOS, APOYO A LA SUPERVISIÓN, SEGUIMIENTO, EVALUACIÓN Y CONTROL DE LOS CONDUCTORES Y LA FLOTA VEHICULAR (VEHÍCULOS LIVIANOS, MAQUINARIA AMARILLA Y VOLQUETAS) DE PROPIEDAD Y/O TENENCIA DEL FDLRUU, ASÍ COMO APOYAR LAS DEMÁS ACTIVIDADES QUE SE GENEREN EN...</t>
  </si>
  <si>
    <t xml:space="preserve"> 050-2026 CPS-P (145887)</t>
  </si>
  <si>
    <t>https://community.secop.gov.co/Public/Tendering/OpportunityDetail/Index?noticeUID=CO1.NTC.9520802&amp;isFromPublicArea=True&amp;isModal=False</t>
  </si>
  <si>
    <t>MIGUEL FEDERICO NOVOA REY</t>
  </si>
  <si>
    <t>PRESTAR SERVICIOS PROFESIONALES EN EL ÁREA DE GESTIÓN DE DESARROLLO LOCAL PARA GESTIONAR LAS ACCIONES NECESARIAS PARA EL FORTALECIMIENTO INSTITUCIONAL DE LA ALCALDÍA LOCAL DE RAFAEL URIBE URIBE.</t>
  </si>
  <si>
    <t xml:space="preserve"> 051-2026 CPS-P (145888)</t>
  </si>
  <si>
    <t>https://community.secop.gov.co/Public/Tendering/OpportunityDetail/Index?noticeUID=CO1.NTC.9520912&amp;isFromPublicArea=True&amp;isModal=False</t>
  </si>
  <si>
    <t>JUANA FERNANDA LOPEZ GUZMAN</t>
  </si>
  <si>
    <t>PRESTAR SUS SERVICIOS PROFESIONALES EN TEMAS OPERATIVOS Y ADMINISTRATIVOS PARA EL SEGUIMIENTO Y CONTROL DE LOS CONDUCTORES Y DE LA FLOTA VEHICULAR (VEHÍCULOS LIVIANOS, MAQUINARIA AMARILLA Y VOLQUETAS) DE PROPIEDAD Y/O TENENCIA DEL FDLRUU.</t>
  </si>
  <si>
    <t xml:space="preserve"> 052-2026 CPS-AG (145891)</t>
  </si>
  <si>
    <t>https://community.secop.gov.co/Public/Tendering/OpportunityDetail/Index?noticeUID=CO1.NTC.9521974&amp;isFromPublicArea=True&amp;isModal=False</t>
  </si>
  <si>
    <t>ADRIANA ESTRADA SIERRA</t>
  </si>
  <si>
    <t>PRESTAR SERVICIOS TÉCNICOS AL ÁREA DE GESTIÓN DE DESARROLLO LOCAL, COMO APOYO A LA ATENCIÓN AL CIUDADANO EN LA GESTIÓN DE LAS LABORES DE ATENCIÓN INTEGRAL, FILTRO Y DIRECCIONAMIENTO DE LAS SOLICITUDES DE LA CIUDADANÍA QUE ACUDE DE MANERA PERSONAL A LAS INSTALACIONES DE LA ALCALDÍA LOCAL DE RAFAEL URIBE URIBE.</t>
  </si>
  <si>
    <t xml:space="preserve"> 053-2026 CPS-P (145961)</t>
  </si>
  <si>
    <t>https://community.secop.gov.co/Public/Tendering/OpportunityDetail/Index?noticeUID=CO1.NTC.9521990&amp;isFromPublicArea=True&amp;isModal=False</t>
  </si>
  <si>
    <t>PRESTAR LOS SERVICIOS PROFESIONALES PARA ELABORAR ESTUDIOS DE SECTOR Y DESARROLLAR ACTIVIDADES DE PLANEACIÓN Y EJECUCIÓN DE LAS METAS DEL PLAN DE DESARROLLO LOCAL DE RAFAEL URIBE URIBE.</t>
  </si>
  <si>
    <t xml:space="preserve"> 054-2026 CPS-P (145880)</t>
  </si>
  <si>
    <t>https://community.secop.gov.co/Public/Tendering/OpportunityDetail/Index?noticeUID=CO1.NTC.9521202&amp;isFromPublicArea=True&amp;isModal=False</t>
  </si>
  <si>
    <t>APOYAR CON SERVICIOS PROFESIONALES AL ÁREA DE GESTIÓN DE DESARROLLO LOCAL PARA APOYAR A LA ADMINISTRACIÓN EN LA FORMULACIÓN Y SEGUIMIENTO A LOS PROYECTOS DE INVERSIÓN Y GASTOS DE FUNCIONAMIENTO DEL PROYECTO DE FORTALECIMIENTO INSTITUCIONAL DE LA ALCALDÍA LOCAL.</t>
  </si>
  <si>
    <t xml:space="preserve"> 055-2026 CPS-P (145468)</t>
  </si>
  <si>
    <t>https://community.secop.gov.co/Public/Tendering/OpportunityDetail/Index?noticeUID=CO1.NTC.9510191&amp;isFromPublicArea=True&amp;isModal=False</t>
  </si>
  <si>
    <t>PRESTAR LOS SERVICIOS PROFESIONALES ESPECIALIZADOS PARA APOYAR AL DESPACHO DEL ALCALDE LOCAL EN EL ANÁLISIS, REVISIÓN, TRÁMITE Y SUSCRIPCIÓN DE LOS ACTOS ADMINISTRATIVOS, DESPACHOS COMISORIOS, TUTELAS, SOLICITUDES DE ENTES DE CONTROL Y LOS CONCEPTOS JURÍDICOS QUE SE LE SOLICITEN POR PARTE DE LA ALCALDIA LOCAL DE RAFAEL URIBE URIBE.</t>
  </si>
  <si>
    <t xml:space="preserve"> 056-2026 CPS-P (145471)</t>
  </si>
  <si>
    <t>https://community.secop.gov.co/Public/Tendering/OpportunityDetail/Index?noticeUID=CO1.NTC.9520091&amp;isFromPublicArea=True&amp;isModal=False</t>
  </si>
  <si>
    <t>JENNIFER SOFIA VALLEJO LUCERO</t>
  </si>
  <si>
    <t>PRESTAR LOS SERVICIOS PROFESIONALES PARA APOYAR EN EL ANÁLISIS REVISIÓN, TRAMITE Y SUSCRIPCIÓN DE LOS ACTOS ADMINISTRATIVOS, DESPACHOS COMISORIOS, TUTELAS Y LOS CONCEPTOS JURÍDICOS QUE SE LE SOLICITEN POR PARTE DE LA ALCALDÍA LOCAL DE RAFAEL URIBE URIBE.</t>
  </si>
  <si>
    <t xml:space="preserve"> 057-2026 CPS-AG (145473)</t>
  </si>
  <si>
    <t>https://community.secop.gov.co/Public/Tendering/OpportunityDetail/Index?noticeUID=CO1.NTC.9579040&amp;isFromPublicArea=True&amp;isModal=False</t>
  </si>
  <si>
    <t>LEIDY BIBIANA NIETO AVILA</t>
  </si>
  <si>
    <t>PRESTAR SERVICIOS DE APOYO EN EL TRÁMITE Y DESARROLLO DE LOS DESPACHOS COMISORIOS QUE POR COMPETENCIA CORRESPONDEN A LA ALCALDÍA LOCAL DE RAFAEL URIBE URIBE</t>
  </si>
  <si>
    <t xml:space="preserve"> 058-2026 CPS-P (145931)</t>
  </si>
  <si>
    <t>https://community.secop.gov.co/Public/Tendering/OpportunityDetail/Index?noticeUID=CO1.NTC.9497641&amp;isFromPublicArea=True&amp;isModal=False</t>
  </si>
  <si>
    <t>DANIELA CAROLINA BAQUIRO BADILLO</t>
  </si>
  <si>
    <t>Suspendido</t>
  </si>
  <si>
    <t xml:space="preserve"> 059-2026 CPS-P (145931)</t>
  </si>
  <si>
    <t>LEIDER EFREN SUAREZ ESPITIA</t>
  </si>
  <si>
    <t xml:space="preserve"> 060-2026 CPS-P (145931)</t>
  </si>
  <si>
    <t>PAOLA FERNANDA SIERRA RODRIGUEZ</t>
  </si>
  <si>
    <t xml:space="preserve"> 061-2026 CPS-P (145926)</t>
  </si>
  <si>
    <t>MAYERLY GARZON RICO</t>
  </si>
  <si>
    <t xml:space="preserve"> 062-2026 CPS-P (145897)</t>
  </si>
  <si>
    <t>https://community.secop.gov.co/Public/Tendering/OpportunityDetail/Index?noticeUID=CO1.NTC.9512688&amp;isFromPublicArea=True&amp;isModal=False</t>
  </si>
  <si>
    <t>JEMY PATRICIA ESPINOSA ORJUELA</t>
  </si>
  <si>
    <t>RESTAR SUS SERVICIOS PROFESIONALES PARA LA IMPLEMENTACIÓN DE LAS ACCIONES Y LINEAMIENTOS TÉCNICOS SURTIDOS DEL PROGRAMA DE GESTIÓN DOCUMENTAL Y DEMÁS INSTRUMENTOS TÉCNICOS ARCHIVÍSTICOS.</t>
  </si>
  <si>
    <t xml:space="preserve"> 063-2026 CPS-P (147680)</t>
  </si>
  <si>
    <t>https://community.secop.gov.co/Public/Tendering/OpportunityDetail/Index?noticeUID=CO1.NTC.9524600&amp;isFromPublicArea=True&amp;isModal=False</t>
  </si>
  <si>
    <t>JOSE ALEJANDRO ABRIL CLAVIJO</t>
  </si>
  <si>
    <t>PRESTAR LOS SERVICIOS PROFESIONALES ESPECIALIZADOS DE APOYO EN EL DESPACHO DE LA ALCALDÍA LOCAL PARA LA FORMULACIÓN, SEGUIMIENTO Y SUPERVISIÓN DE LOS PROYECTOS DE INVERSIÓN DESTINADOS A LA INTERVENCIÓN DE LA INFRAESTRUCTURA DE LA LOCALIDAD DE RAFAEL URIBE URIBE</t>
  </si>
  <si>
    <t xml:space="preserve"> 064-2026 CPS-P (145790)</t>
  </si>
  <si>
    <t>https://community.secop.gov.co/Public/Tendering/OpportunityDetail/Index?noticeUID=CO1.NTC.9523684&amp;isFromPublicArea=True&amp;isModal=False</t>
  </si>
  <si>
    <t>PRESTAR LOS SERVICIOS PROFESIONALES ESPECIALIZADOS PARA APOYAR EL SEGUIMIENTO Y LA SUPERVISION DE LA EJECUCIÓN DE LOS PROYECTOS DE INVERSIÓN DESTINADOS A LA INTERVENCIÓN DE INFRAESTRUCTURA DE LA LOCALIDAD DE RAFAEL URIBE URIBE</t>
  </si>
  <si>
    <t xml:space="preserve"> 065-2026 CPS-P (145785)</t>
  </si>
  <si>
    <t>https://community.secop.gov.co/Public/Tendering/OpportunityDetail/Index?noticeUID=CO1.NTC.9524989&amp;isFromPublicArea=True&amp;isModal=False</t>
  </si>
  <si>
    <t>HADER RODRIGUEZ RIVERA</t>
  </si>
  <si>
    <t>PRESTAR LOS SERVICIOS PROFESIONALES PARA EL APOYO A LA EJECUCION INTEGRAL DE LOS PROCESOS DE FORMULACION, EVALUACIÓN Y SEGUIMIENTO DE LOS PROYECTOS DE INFRAESTRUCTURA, MALLA VIAL, ESPACIO PUBLICO, CICLOINFRAESTRUCTURA, PUENTES, SALONES COMUNALES, MITIGACION Y PARQUES DE LA LOCALIDAD DE RAFAEL URIBE URIBE</t>
  </si>
  <si>
    <t xml:space="preserve"> 066-2026 CPS-P (145784)</t>
  </si>
  <si>
    <t>https://community.secop.gov.co/Public/Tendering/OpportunityDetail/Index?noticeUID=CO1.NTC.9524568&amp;isFromPublicArea=True&amp;isModal=False</t>
  </si>
  <si>
    <t>MARTHA LILIANA CENDALES PUENTES</t>
  </si>
  <si>
    <t xml:space="preserve"> 067-2026 CPS-P (145781)</t>
  </si>
  <si>
    <t>https://community.secop.gov.co/Public/Tendering/OpportunityDetail/Index?noticeUID=CO1.NTC.9558870&amp;isFromPublicArea=True&amp;isModal=False</t>
  </si>
  <si>
    <t>CLAUDIA LUCERO VELANDIA FORERO</t>
  </si>
  <si>
    <t xml:space="preserve"> 068-2026 CPS-P (145930)</t>
  </si>
  <si>
    <t>JUAN PABLO GUTIERREZ FIERRO</t>
  </si>
  <si>
    <t xml:space="preserve"> 069-2026 CPS-P (145779)</t>
  </si>
  <si>
    <t>https://community.secop.gov.co/Public/Tendering/OpportunityDetail/Index?noticeUID=CO1.NTC.9525242&amp;isFromPublicArea=True&amp;isModal=False</t>
  </si>
  <si>
    <t>LINA MARCELA HERNANDEZ TINOCO</t>
  </si>
  <si>
    <t>PRESTAR LOS SERVICIOS PROFESIONALES PARA EL ÁREA DE GESTIÓN DE DESARROLLO LOCAL DE LA ALCALDÍA LOCAL DE RAFAEL URIBE URIBE EN TEMAS DE INFRAESTRUCTURA COMO PARTE DE LA EJECUCION DEL PLAN DE DESARROLLO LOCAL.</t>
  </si>
  <si>
    <t xml:space="preserve"> 070-2026 CPS-P (145932)</t>
  </si>
  <si>
    <t>DANIELA ALEXANDRA RODRIGUEZ PEREZ</t>
  </si>
  <si>
    <t xml:space="preserve"> 071-2026 CPS-P (145932)</t>
  </si>
  <si>
    <t>SERGIO ANDRES FORERO FAJARDO</t>
  </si>
  <si>
    <t xml:space="preserve"> 072-2026 CPS-P (145932)</t>
  </si>
  <si>
    <t>JENNIFERS MARORY COLMENARES ARDILA</t>
  </si>
  <si>
    <t xml:space="preserve"> 073-2026 CPS-AG (145872)</t>
  </si>
  <si>
    <t xml:space="preserve"> 074-2026 CPS-AG (145872)</t>
  </si>
  <si>
    <t>LUIS FERNANDO URREGO FONSECA</t>
  </si>
  <si>
    <t xml:space="preserve"> 075-2026 CPS-AG (145872)</t>
  </si>
  <si>
    <t>EDWARD ANIBAL REY VELASQUEZ</t>
  </si>
  <si>
    <t xml:space="preserve"> 076-2026 CPS-AG (145872)</t>
  </si>
  <si>
    <t>HERNAN VILLAMIZAR DIAZ</t>
  </si>
  <si>
    <t xml:space="preserve"> 077-2026 CPS-AG (145902)</t>
  </si>
  <si>
    <t>https://community.secop.gov.co/Public/Tendering/OpportunityDetail/Index?noticeUID=CO1.NTC.9525459&amp;isFromPublicArea=True&amp;isModal=False</t>
  </si>
  <si>
    <t>MATILDE RAMIREZ GUEVARA</t>
  </si>
  <si>
    <t>APOYAR LA GESTIÓN DOCUMENTAL DE LA ALCALDÍA LOCAL DE RAFAEL URIBE URIBE EN LA IMPLEMENTACIÓN DE LOS PROCESOS DE CLASIFICACIÓN, ORDENACIÓN, SELECCIÓN NATURAL, FOLIACIÓN, IDENTIFICACIÓN, LEVANTAMIENTO DE INVENTARIOS, ALMACENAMIENTO Y APLICACIÓN DE PROTOCOLOS DE ELIMINACIÓN Y TRANSFERENCIAS DOCUMENTALES.</t>
  </si>
  <si>
    <t xml:space="preserve"> 078-2026 CPS-AG (145937)</t>
  </si>
  <si>
    <t>https://community.secop.gov.co/Public/Tendering/OpportunityDetail/Index?noticeUID=CO1.NTC.9535692&amp;isFromPublicArea=True&amp;isModal=False</t>
  </si>
  <si>
    <t>DIANA CAROLINA CHAPARRO VALLEJO</t>
  </si>
  <si>
    <t>PRESTAR SERVICIOS ASISTENCIALES ADMINISTRATIVOS PARA EL APOYO TRANSVERSAL A LA GESTIÓN CONTRACTUAL DE LA ALCALDÍA LOCAL DE RAFAEL URIBE URIBE.</t>
  </si>
  <si>
    <t xml:space="preserve"> 079-2026 CPS-AG (145936)</t>
  </si>
  <si>
    <t>https://community.secop.gov.co/Public/Tendering/OpportunityDetail/Index?noticeUID=CO1.NTC.9543273&amp;isFromPublicArea=True&amp;isModal=False</t>
  </si>
  <si>
    <t>LEONARDO ALBERTO GARCIA SILVA</t>
  </si>
  <si>
    <t>PRESTAR SERVICIOS ASISTENCIALES ADMINISTRATIVOS PARA EL APOYO TRANSVERSAL A LA GESTIÓN CONTRACTUAL DE LA ALCALDÍA LOCAL DE RAFAEL URIBE URIBE</t>
  </si>
  <si>
    <t xml:space="preserve"> 080-2026 CPS-AG (147751)</t>
  </si>
  <si>
    <t>https://community.secop.gov.co/Public/Tendering/OpportunityDetail/Index?noticeUID=CO1.NTC.9533115&amp;isFromPublicArea=True&amp;isModal=False</t>
  </si>
  <si>
    <t>MÓNICA YULEPSI ARDILA OSMA</t>
  </si>
  <si>
    <t>PRESTAR SERVICIOS TECNICOS Y ADMINISTRATIVOS DE APOYO A LOS GESTORES COMUNITARIOS DE LA ADMINISTRACION LOCAL EN CUMPLIIENTO DEL PLAN DE DESARROLLO LOCAL EN LA ALCALDIA LOCAL DE RAFAEL URIBE URIBE.</t>
  </si>
  <si>
    <t xml:space="preserve"> 081-2026 CPS-AG (147752)</t>
  </si>
  <si>
    <t>https://community.secop.gov.co/Public/Tendering/OpportunityDetail/Index?noticeUID=CO1.NTC.9533310&amp;isFromPublicArea=True&amp;isModal=False</t>
  </si>
  <si>
    <t>JAIR ALBERTO ARAGON TOLE</t>
  </si>
  <si>
    <t>PRESTAR SERVICIOS TECNICOS Y ADMINISTRATIVOS DE APOYO A LOS GESTORES COMUNITARIOS DE LA ADMINISTRACION LOCAL EN CUMPLIIENTO DEL PLAN DE DESARROLLO LOCAL EN LA ALCALDIA LOCAL DE RAFAEL URIBE URIBE</t>
  </si>
  <si>
    <t xml:space="preserve"> 082-2026 CPS-P (145892)</t>
  </si>
  <si>
    <t>https://community.secop.gov.co/Public/Tendering/OpportunityDetail/Index?noticeUID=CO1.NTC.9533877&amp;isFromPublicArea=True&amp;isModal=False</t>
  </si>
  <si>
    <t>MARIA ANGELICA VINCHIRA SANCHEZ</t>
  </si>
  <si>
    <t>PRESTAR LOS SERVICIOS PROFESIONALES EN EL AREA DE GESTION DE DESARROLLO LOCAL DESARROLLANDO LAS DIFERENTES ACTIVIDADES A CARGO DE ESTA DEPENDENCIA EN TEMAS RELACIONADOS CON LA GESTION DE BIENES E INVENTARIOS DE CONFORMIDAD CON LA NATURALEZA DEL SERVICIO Y LOS ESTUDIOS PREVIOS</t>
  </si>
  <si>
    <t xml:space="preserve"> 083-2026 CPS-P (145959)</t>
  </si>
  <si>
    <t>https://community.secop.gov.co/Public/Tendering/OpportunityDetail/Index?noticeUID=CO1.NTC.9533524&amp;isFromPublicArea=True&amp;isModal=False</t>
  </si>
  <si>
    <t>LUISA FERNANDA CORONADO CORONADO</t>
  </si>
  <si>
    <t>PRESTAR LOS SERVICIOS PROFESIONALES EN EL AREA DE GESTION DEL DESARROLLO LOCAL DE LA ALCALDIA RAFAEL URIBE URIBE EN TEMAS DE PLANEACION PARA LOGRAR EL CUMPLIMIENTO DE LA EJECUCION Y METAS DEL PLAN DE DESARROLLO LOCAL DE LA LOCALIDAD DE RAFAEL URIBE URIBE.</t>
  </si>
  <si>
    <t xml:space="preserve"> 084-2026 CPS-P (145881)</t>
  </si>
  <si>
    <t>https://community.secop.gov.co/Public/Tendering/OpportunityDetail/Index?noticeUID=CO1.NTC.9552329&amp;isFromPublicArea=True&amp;isModal=False</t>
  </si>
  <si>
    <t>PAULA ANDREA GARCIA ARIZA</t>
  </si>
  <si>
    <t>PRESTAR LOS SERVICIOS PROFESIONALES PARA LA REVISIÓN Y/O ELABORACIÓN DE LOS DOCUMENTOS Y GESTIONES PROVENIENTES DE LAS DIFERENTES ÁREAS RELACIONADAS CON TEMAS ADMINISTRATIVOS CONTABLES Y FINANCIEROS DEL FONDO DE DESARROLLO LOCAL DE RAFAEL URIBE URIBE.</t>
  </si>
  <si>
    <t xml:space="preserve"> 085-2026 CPS-P (145875)</t>
  </si>
  <si>
    <t>https://community.secop.gov.co/Public/Tendering/OpportunityDetail/Index?noticeUID=CO1.NTC.9555867&amp;isFromPublicArea=True&amp;isModal=False</t>
  </si>
  <si>
    <t>CARLOS ALFREDO HERNANDEZ NOVOA</t>
  </si>
  <si>
    <t>PRESTAR APOYO PROFESIONAL LOS RESPONSABLES E INTEGRANTES DE LOS PROCESOS EN LA IMPLEMENTACIÓN DE HERRAMIENTAS DE GESTIÓN, SIGUIENDO LOS LINEAMIENTOS METODOLÓGICOS ESTABLECIDOS POR LA OFICINA ASESORA DE PLANEACIÓN DE LA SECRETARÍA DISTRITAL DE GOBIERNO.</t>
  </si>
  <si>
    <t xml:space="preserve"> 086-2026 CPS-P (145241)</t>
  </si>
  <si>
    <t>https://community.secop.gov.co/Public/Tendering/OpportunityDetail/Index?noticeUID=CO1.NTC.9563601&amp;isFromPublicArea=True&amp;isModal=False</t>
  </si>
  <si>
    <t>ELKIN DE JESUS GUTIERREZ HENAO</t>
  </si>
  <si>
    <t>PRESTAR LOS SERVICIOS PROFESIONALES EN LAS RESPUESTAS A LAS EMERGENCIAS QUE SE PRESENTEN EN LA LOCALIDAD, ASÍ COMO A LAS ACTUACIONES DMINISTRATIVAS QUE SE ESTÉN ADELANTANDO CONFORME A LA NORMATIVIDAD APLICABLE EN EL MARCO DEL CONSEJO LOCAL DE GESTIÓN DEL RIESGO Y CAMBIO CLIMÁTICO (CLGR-CC) DE LA ALCALDÍA LOCAL DE RAFAEL URIBE URIBE</t>
  </si>
  <si>
    <t xml:space="preserve"> 087-2026 CPS-P (147849)</t>
  </si>
  <si>
    <t>https://community.secop.gov.co/Public/Tendering/OpportunityDetail/Index?noticeUID=CO1.NTC.9567550&amp;isFromPublicArea=True&amp;isModal=False</t>
  </si>
  <si>
    <t>BRAYAN ANDRES MORALES CASTIBLANCO</t>
  </si>
  <si>
    <t>PRESTAR SUS SERVICIOS COMO PROFESIONAL EN EL APOYO A LA COORDINACIÓN DE VIGÍAS DE RIESGO Y LA ASISTENCIALES</t>
  </si>
  <si>
    <t xml:space="preserve"> 088-2026 CPS-P (145236)</t>
  </si>
  <si>
    <t>https://community.secop.gov.co/Public/Tendering/OpportunityDetail/Index?noticeUID=CO1.NTC.9543183&amp;isFromPublicArea=True&amp;isModal=False</t>
  </si>
  <si>
    <t>LEADY KATALINA PIÑEROS GONZALEZ</t>
  </si>
  <si>
    <t>LIDERAR Y GARANTIZAR LA IMPLEMENTACIÓN Y SEGUIMIENTO DE LOS PROCESOS Y PROCEDIMIENTOS DEL SERVICIO SOCIAL PARA SUBSIDIO TIPO C DE LA ALCALDÍA LOCAL</t>
  </si>
  <si>
    <t xml:space="preserve"> 089-2026 CPS-P (148257)</t>
  </si>
  <si>
    <t>https://community.secop.gov.co/Public/Tendering/OpportunityDetail/Index?noticeUID=CO1.NTC.9543104&amp;isFromPublicArea=True&amp;isModal=False</t>
  </si>
  <si>
    <t>ALEJANDRA TORRES QUINTANA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</si>
  <si>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</si>
  <si>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 xml:space="preserve"> 090-2026 CPS-P (148257)</t>
  </si>
  <si>
    <t>DAILY JASBLEIDY ALBARRACIN BENITEZ</t>
  </si>
  <si>
    <t xml:space="preserve"> 091-2026 CPS-P (148257)</t>
  </si>
  <si>
    <t>ERIKA YISSETH LOPEZ RODRIGUEZ</t>
  </si>
  <si>
    <t xml:space="preserve"> 092-2026 CPS-P (145778)</t>
  </si>
  <si>
    <t>https://community.secop.gov.co/Public/Tendering/OpportunityDetail/Index?noticeUID=CO1.NTC.9550299&amp;isFromPublicArea=True&amp;isModal=False</t>
  </si>
  <si>
    <t>MATEO ALEJANDRO BERNAL FONTANILLA</t>
  </si>
  <si>
    <t>PRESTAR LOS SERVICIOS PROFESIONALES PARA EL ÁREA DE GESTIÓN DE DESARROLLO LOCAL DE LA ALCALDÍA LOCAL DE RAFAEL URIBE URIBE EN TEMAS DE INFRAESTRUCTURA COMO PARTE DE LA EJECUCION DEL PLAN DE DESARROLLO LOCAL</t>
  </si>
  <si>
    <t xml:space="preserve"> 093-2026 CPS-AG (145777)</t>
  </si>
  <si>
    <t>https://community.secop.gov.co/Public/Tendering/OpportunityDetail/Index?noticeUID=CO1.NTC.9562135&amp;isFromPublicArea=True&amp;isModal=False</t>
  </si>
  <si>
    <t>CARLOS FERNANDO SANCHEZ ARIAS</t>
  </si>
  <si>
    <t>PRESTAR LOS SERVICIOS DE APOYO TÉCNICO ADMINISTRATIVO PARA EL ÁREA DE GESTIÓN DE DESARROLLO LOCAL DE LA ALCALDÍA LOCAL DE RAFAEL URIBE URIBE EN TEMAS DE INFRAESTRUCTURA COMO PARTE DE LA EJECUCION DEL PLAN DE DESARROLLO LOCAL</t>
  </si>
  <si>
    <t xml:space="preserve"> 094-2026 CPS-P (145958)</t>
  </si>
  <si>
    <t>https://community.secop.gov.co/Public/Tendering/OpportunityDetail/Index?noticeUID=CO1.NTC.9582700&amp;isFromPublicArea=True&amp;isModal=False</t>
  </si>
  <si>
    <t>MAIRA ALEJANDRA MORENO LOZANO</t>
  </si>
  <si>
    <t xml:space="preserve"> 095-2026 CPS-AG (145772)</t>
  </si>
  <si>
    <t>https://community.secop.gov.co/Public/Tendering/OpportunityDetail/Index?noticeUID=CO1.NTC.9591550&amp;isFromPublicArea=True&amp;isModal=False</t>
  </si>
  <si>
    <t>JOHANNA PATRICIA SALINAS CASTAÑEDA</t>
  </si>
  <si>
    <t>PRESTAR LOS SERVICIOS DE APOYO ASISTENCIAL EN TEMAS DE INFRAESTRUCTURA COMO PARTE DE LA EJECUCION DEL PLAN DE DESARROLLO LOCAL EN EL ÁREA DE GESTIÓN DE DESARROLLO LOCAL DE LA ALCALDÍA LOCAL DE RAFAEL URIBE URIBE</t>
  </si>
  <si>
    <t xml:space="preserve"> 096-2026 CPS-P (148370)</t>
  </si>
  <si>
    <t>https://community.secop.gov.co/Public/Tendering/OpportunityDetail/Index?noticeUID=CO1.NTC.9547768&amp;isFromPublicArea=True&amp;isModal=False</t>
  </si>
  <si>
    <t>EDERSON OLAYA MENDEZ</t>
  </si>
  <si>
    <t>APOYAR JURÍDICAMENTE LA EJECUCIÓN DE LAS ACCIONES REQUERIDAS PARA EL TRÁMITE E IMPULSO PROCESAL DE LAS ACTUACIONES CONTRAVENCIONALES Y/O QUERELLAS QUE CURSEN EN LAS INSPECCIONES DE POLICÍA DE LA LOCAL</t>
  </si>
  <si>
    <t xml:space="preserve"> 097-2026 CPS-P (148370)</t>
  </si>
  <si>
    <t>MATILDE DEL PILAR CAMARGO PINTO</t>
  </si>
  <si>
    <t xml:space="preserve"> 098-2026 CPS-P (148370)</t>
  </si>
  <si>
    <t>ANDRES YEZID FONSECA RAMOS</t>
  </si>
  <si>
    <t xml:space="preserve"> 099-2026 CPS-P (148370)</t>
  </si>
  <si>
    <t>PAULA ANDREA SAENZ RESTREPO</t>
  </si>
  <si>
    <t xml:space="preserve"> 100-2026 CPS-AG (145895)</t>
  </si>
  <si>
    <t>https://community.secop.gov.co/Public/Tendering/OpportunityDetail/Index?noticeUID=CO1.NTC.9546384&amp;isFromPublicArea=True&amp;isModal=False</t>
  </si>
  <si>
    <t>CARLOS ALBERTO ESCOBAR LARA</t>
  </si>
  <si>
    <t>PRESTAR LOS SERVICIOS DE APOYO TECNICO EN LA GESTIÓN EN LAS LABORES ADMINISTRATIVAS, OPERATIVAS Y LOGÍSTICAS QUE SE REQUIERAN EN EL ÁREA DE GESTIÓN DEL DESARROLLO DE LA ALCALDÍA LOCAL DE RAFAEL URIBE URIBE</t>
  </si>
  <si>
    <t xml:space="preserve"> 101-2026 CPS-AG (145872)</t>
  </si>
  <si>
    <t>ELISEO ROMERO</t>
  </si>
  <si>
    <t xml:space="preserve"> 102-2026 CPS-AG (145872)</t>
  </si>
  <si>
    <t>JHON FREDY BATANERO BONILLA</t>
  </si>
  <si>
    <t xml:space="preserve"> 103-2026 CPS-P (145869)</t>
  </si>
  <si>
    <t>https://community.secop.gov.co/Public/Tendering/OpportunityDetail/Index?noticeUID=CO1.NTC.9546675&amp;isFromPublicArea=True&amp;isModal=False</t>
  </si>
  <si>
    <t>PRESTAR LOS SERVICIOS PROFESIONALES ESPECIALIZADOS EN LOS ASUNTOS Y ACTIVIDADES RELACIONADOS CON SEGURIDAD CIUDADANA, RESOLUCIÓN DE CONFLICTOS, VIOLENCIAS Y DELITOS EN LA LOCALIDAD DE RAFAEL URIBE URIBE, DE CONFORMIDAD CON EL MARCO NORMATIVO APLICABLE EN LA MATERIA, Y LAS ESTRATEGIAS QUE SE ENCUENTRAN DENTRO DEL PLAN DE DESARROLLO</t>
  </si>
  <si>
    <t xml:space="preserve"> 104-2026 CPS-P (151404)</t>
  </si>
  <si>
    <t>https://community.secop.gov.co/Public/Tendering/OpportunityDetail/Index?noticeUID=CO1.NTC.9548810&amp;isFromPublicArea=True&amp;isModal=False</t>
  </si>
  <si>
    <t>ESTHER XIMENA FLOREZ HOYOS</t>
  </si>
  <si>
    <t>PRESTAR LOS SERVICIOS PROFESIONALES PARA DESARROLLAR ACCIONES INTEGRALES DE PREVENCIÓN, PROMOCIÓN Y SENSIBILIZACIÓN EN SALUD MENTAL EN LA LOCALIDAD DE RAFAEL URIBE URIBE, MEDIANTE LA IMPLEMENTACIÓN DE ACTIVIDADES ORIENTADAS A FORTALECER LAS CAPACIDADES INDIVIDUALES Y COMUNITARIAS PARA SU ADECUADO CUIDADO.</t>
  </si>
  <si>
    <t>JENNY KATHERINE GONZALEZ SANCHEZ</t>
  </si>
  <si>
    <t xml:space="preserve"> 105-2026 CPS-P (151404)</t>
  </si>
  <si>
    <t>TATIANA VARGAS CORREA</t>
  </si>
  <si>
    <t xml:space="preserve"> 106-2026 CPS-P (151404)</t>
  </si>
  <si>
    <t>JENNIFER ARIAS TAVERA</t>
  </si>
  <si>
    <t xml:space="preserve"> 107-2026 CPS-P (151404)</t>
  </si>
  <si>
    <t>KIMBERLY MENDOZA MORENO</t>
  </si>
  <si>
    <t xml:space="preserve"> 108-2026 CPS-P (145965)</t>
  </si>
  <si>
    <t>https://community.secop.gov.co/Public/Tendering/OpportunityDetail/Index?noticeUID=CO1.NTC.9586501&amp;isFromPublicArea=True&amp;isModal=False</t>
  </si>
  <si>
    <t>PRESTAR LOS SERVICIOS PROFESIONALES EN EL AREA DE GESTION DE DESARROLLO LOCAL PARA APOYAR LA FORMULACION, EJECUCIÓN Y SEGUIMIENTO DE LOS PROYECTOS DE INVERSIÓN EN EL MARCO DEL CUMPLIMIENTO DEL PLAN DE DESARROLLO LOCAL DE LA ALCALDÍA LOCAL DE RAFAEL URIBE</t>
  </si>
  <si>
    <t xml:space="preserve"> 109-2026 CPS-P (145965)</t>
  </si>
  <si>
    <t>ESTEBAN SANTIAGO VANEGAS MURILLO</t>
  </si>
  <si>
    <t xml:space="preserve"> 110-2026 CPS-AG (145872)</t>
  </si>
  <si>
    <t>DIEGO ANDRES REYES RODRIGUEZ</t>
  </si>
  <si>
    <t xml:space="preserve"> 111-2026 CPS-AG (145872)</t>
  </si>
  <si>
    <t>EVELYN ESTEFANY MOSQUERA DAVILA</t>
  </si>
  <si>
    <t xml:space="preserve"> 112-2026 CPS-AG (145872)</t>
  </si>
  <si>
    <t>WILLIAM BOLIVAR MACA</t>
  </si>
  <si>
    <t xml:space="preserve"> 113-2026 CPS-AG (145872)</t>
  </si>
  <si>
    <t>JUAN SEBASTIAN CORTES RIOS</t>
  </si>
  <si>
    <t xml:space="preserve"> 114-2026 CPS-AG (145872)</t>
  </si>
  <si>
    <t>ALEXANDER ARAGON ORTEGA</t>
  </si>
  <si>
    <t xml:space="preserve"> 115-2026 CPS-AG (145872)</t>
  </si>
  <si>
    <t>ANA DOLORES SANABRIA QUIROGA</t>
  </si>
  <si>
    <t xml:space="preserve"> 116-2026 CPS-AG (145872)</t>
  </si>
  <si>
    <t xml:space="preserve"> 117-2026 CPS-AG (145872)</t>
  </si>
  <si>
    <t>ALEXANDER GONZALEZ GAITAN</t>
  </si>
  <si>
    <t xml:space="preserve"> 118-2026 CPS-AG (145872)</t>
  </si>
  <si>
    <t>JEISSON ANDRES GOMEZ GAMEZ</t>
  </si>
  <si>
    <t xml:space="preserve"> 119-2026 CPS-AG (145872)</t>
  </si>
  <si>
    <t>RONALD JOAN AVILA MANIOS</t>
  </si>
  <si>
    <t xml:space="preserve"> 120-2026 CPS-AG (145872)</t>
  </si>
  <si>
    <t>MARCELA CAROLINA DOSMAN OLARTE</t>
  </si>
  <si>
    <t xml:space="preserve"> 121-2026 CPS-AG (145872)</t>
  </si>
  <si>
    <t>STIVEN CAMILO ORTEGA CORZO</t>
  </si>
  <si>
    <t xml:space="preserve"> 122-2026 CPS-AG (145872)</t>
  </si>
  <si>
    <t>GLORIA EMILSE SANABRIA SANCHEZ</t>
  </si>
  <si>
    <t xml:space="preserve"> 123-2026 CPS-AG (145872)</t>
  </si>
  <si>
    <t>JUAN CAMILO GUALTERO VARGAS</t>
  </si>
  <si>
    <t xml:space="preserve"> 124-2026 CPS-P (148257)</t>
  </si>
  <si>
    <t>PABLO JULIO CARDENAS SANDOVAL</t>
  </si>
  <si>
    <t xml:space="preserve"> 125-2026 CPS-P (148257)</t>
  </si>
  <si>
    <t>SANDRA MILENA HERNANDEZ NIÑO</t>
  </si>
  <si>
    <t xml:space="preserve"> 126-2026 CPS-P (148257)</t>
  </si>
  <si>
    <t>EDINSON YESIR RODRIGUEZ ROMERO</t>
  </si>
  <si>
    <t xml:space="preserve"> 127-2026 CPS-P (148257)</t>
  </si>
  <si>
    <t>JENNIFER MENDEZ TICORA</t>
  </si>
  <si>
    <t xml:space="preserve"> 128-2026 CPS-AG (148374)</t>
  </si>
  <si>
    <t>https://community.secop.gov.co/Public/Tendering/OpportunityDetail/Index?noticeUID=CO1.NTC.9558848&amp;isFromPublicArea=True&amp;isModal=False</t>
  </si>
  <si>
    <t>MILTON ANDRES SANCHEZ VELOSA</t>
  </si>
  <si>
    <t>PRESTAR SERVICIOS DE APOYO ADMINISTRATIVO AL AREA DE GESTION POLICIVA EN TRÁMITES DE COMPARENDOS Y QUERELLAS DE CONFORMIDAD CON CON EL CODIGO NACIONAL DE POLICIA-LEY 1801 DE 2016 DE LA ALCALDÍA LOCAL DE RAFAEL URIBE URIBE</t>
  </si>
  <si>
    <t xml:space="preserve"> 129-2026 CPS-AG (147853)</t>
  </si>
  <si>
    <t>https://community.secop.gov.co/Public/Tendering/OpportunityDetail/Index?noticeUID=CO1.NTC.9575367&amp;isFromPublicArea=True&amp;isModal=False</t>
  </si>
  <si>
    <t>DAYANA CAROLINA RODRIGUEZ SANCHEZ</t>
  </si>
  <si>
    <t>PRESTAR LOS SERVICIOS TECNICOS PARA DESARROLLAR ACTIVIDADES TENDIENTES A GARANTIZAR LA SALUD Y LA ATENCIÓN DE LAS EMERGENCIAS Y DESASTRES QUE SE PRESENTEN EN LA LOCALIDAD RAFAEL URIBE URIBE EN MARCO DEL PROYECTO 2768.</t>
  </si>
  <si>
    <t xml:space="preserve"> 130-2026 CPS-AG (147853)</t>
  </si>
  <si>
    <t>JIMMY SANTIAGO RAMOS ROJAS</t>
  </si>
  <si>
    <t xml:space="preserve"> 131-2026 CPS-AG (147853)</t>
  </si>
  <si>
    <t>DAVID FERNANDO LEYES ROZO</t>
  </si>
  <si>
    <t xml:space="preserve"> 132-2026 CPS-AG (147855)</t>
  </si>
  <si>
    <t>https://community.secop.gov.co/Public/Tendering/OpportunityDetail/Index?noticeUID=CO1.NTC.9579250&amp;isFromPublicArea=True&amp;isModal=False</t>
  </si>
  <si>
    <t>SARA NICOLL DIAZ VARGAS</t>
  </si>
  <si>
    <t>PRESTAR SUS SERVICIOS ASISTENCIALES PARA LA GESTIÓN DEL RIESGO, EN EL MARCO DEL PROYECTO 2768 VIGÍAS DEL RIESGO DE LA LOCALIDAD DE RAFAEL URIBE URIBE</t>
  </si>
  <si>
    <t xml:space="preserve"> 133-2026 CPS-AG (147855)</t>
  </si>
  <si>
    <t>WALTER ORLANDO RIOS GONZALEZ</t>
  </si>
  <si>
    <t xml:space="preserve"> 134-2026 CPS-AG (147855)</t>
  </si>
  <si>
    <t>WILSON HERNANDO ALFONSO MORENO</t>
  </si>
  <si>
    <t xml:space="preserve"> 135-2026 CPS-AG (147855)</t>
  </si>
  <si>
    <t>YENNY CONSUELO GAMBA RODRIGUEZ</t>
  </si>
  <si>
    <t xml:space="preserve"> 136-2026 CPS-AG (147855)</t>
  </si>
  <si>
    <t>ANGIE JULIANA RAMIREZ MELO</t>
  </si>
  <si>
    <t xml:space="preserve"> 137-2026 CPS-P (145930)</t>
  </si>
  <si>
    <t xml:space="preserve"> 138-2026 CPS-AG (145901)</t>
  </si>
  <si>
    <t>https://community.secop.gov.co/Public/Tendering/OpportunityDetail/Index?noticeUID=CO1.NTC.9563874&amp;isFromPublicArea=True&amp;isModal=False</t>
  </si>
  <si>
    <t>JUAN CARLOS JIMENEZ MENESES</t>
  </si>
  <si>
    <t xml:space="preserve"> 139-2026 CPS-AG (145901)</t>
  </si>
  <si>
    <t>NAIDU ARIAS ARENAS</t>
  </si>
  <si>
    <t xml:space="preserve"> 140-2026 CPS-P (148371)</t>
  </si>
  <si>
    <t>https://community.secop.gov.co/Public/Tendering/OpportunityDetail/Index?noticeUID=CO1.NTC.9567727&amp;isFromPublicArea=True&amp;isModal=False</t>
  </si>
  <si>
    <t>APOYAR JURÍDICAMENTE LA EJECUCIÓN DE LAS ACCIONES REQUERIDAS PARA EL TRÁMITE E IMPULSO PROCESAL DE LAS ACTUACIONES CONTRAVENCIONALES Y/O QUERELLAS QUE CURSEN EN LAS INSPECCIONES DE POLICÍA DE LA LOCALIDAD DE RAFAEL URIBE URIBE.</t>
  </si>
  <si>
    <t xml:space="preserve"> 141-2026 CPS-P (148371)</t>
  </si>
  <si>
    <t xml:space="preserve"> 142-2026 CPS-P (148371)</t>
  </si>
  <si>
    <t xml:space="preserve"> 143-2026 CPS-P (148267)</t>
  </si>
  <si>
    <t>https://community.secop.gov.co/Public/Tendering/OpportunityDetail/Index?noticeUID=CO1.NTC.9567308&amp;isFromPublicArea=True&amp;isModal=False</t>
  </si>
  <si>
    <t>JORGE ELIECER GIL PEREZ</t>
  </si>
  <si>
    <t>PRESTAR LOS SERVICIOS PROFESIONALES PARA EL ANÁLISIS, REVISIÓN, TRÁMITE Y GESTION DEL COBRO PERSUASIVO Y COACTIVO, ASI COMO SOLICITUDES DE ENTES DE CONTROL Y CORPORACIONES PÚBLICAS A CARGO DE LA ALCALDIA LOCAL DE RAFAEL URIBE URIBE</t>
  </si>
  <si>
    <t xml:space="preserve"> 144-2026 CPS-AG (147753)</t>
  </si>
  <si>
    <t>https://community.secop.gov.co/Public/Tendering/OpportunityDetail/Index?noticeUID=CO1.NTC.9580726&amp;isFromPublicArea=True&amp;isModal=False</t>
  </si>
  <si>
    <t>JUAN ANDRES SALAMANCA MUÑOZ</t>
  </si>
  <si>
    <t>GLORIA YISETH RINCON HENAO</t>
  </si>
  <si>
    <t>PRESTAR SERVICIOS DE APOYO COMO AGENTE COMUNITARIO A LA ADMINISTRACION LOCAL EN CUMPLIIENTO DEL PLAN DE DESARROLLO LOCAL EN LA ALCALDIA LOCAL DE RAFAEL URIBE URIBE</t>
  </si>
  <si>
    <t xml:space="preserve"> 145-2026 CPS-AG (147753)</t>
  </si>
  <si>
    <t>KAREN DAYANA LLANO RUIZ</t>
  </si>
  <si>
    <t xml:space="preserve"> 146-2026 CPS-AG (148372)</t>
  </si>
  <si>
    <t>https://community.secop.gov.co/Public/Tendering/OpportunityDetail/Index?noticeUID=CO1.NTC.9567738&amp;isFromPublicArea=True&amp;isModal=False</t>
  </si>
  <si>
    <t>APOYAR TÉCNICAMENTE LAS DISTINTAS ETAPAS DE LOS PROCESOS DE COMPETENCIA DE LAS INSPECCIONES DE POLICÍA DE LA LOCALIDAD, SEGÚN REPARTO.</t>
  </si>
  <si>
    <t xml:space="preserve"> 147-2026 CPS-AG (148372)</t>
  </si>
  <si>
    <t>RONALD EICARDY GONZALEZ RODRIGUEZ</t>
  </si>
  <si>
    <t xml:space="preserve"> 148-2026 CPS-AG (148372)</t>
  </si>
  <si>
    <t>JORGE ANDRES MONCALEANO FLORIANO</t>
  </si>
  <si>
    <t xml:space="preserve"> 149-2026 CPS-AG (148372)</t>
  </si>
  <si>
    <t>DIANA CATALINA ROMERO PAZ</t>
  </si>
  <si>
    <t xml:space="preserve"> 150-2026 CPS-P (145932)</t>
  </si>
  <si>
    <t xml:space="preserve"> 151-2026 CPS-P (145932)</t>
  </si>
  <si>
    <t>MARIBY BARROS RUIZ</t>
  </si>
  <si>
    <t xml:space="preserve"> 152-2026 CPS-AG (148374)</t>
  </si>
  <si>
    <t>ERIKA ALEXANDRA SANCHEZ GRANADOS</t>
  </si>
  <si>
    <t xml:space="preserve"> 153-2026 CPS-AG (148376)</t>
  </si>
  <si>
    <t>https://community.secop.gov.co/Public/Tendering/OpportunityDetail/Index?noticeUID=CO1.NTC.9579544&amp;isFromPublicArea=True&amp;isModal=False</t>
  </si>
  <si>
    <t>JULIA INES RUIZ LEAL</t>
  </si>
  <si>
    <t>APOYAR ADMINISTRATIVA Y ASISTENCIALMENTE A LAS INSPECCIONES DE POLICÍA DE LA LOCALIDAD DE RAFAEL URIBE URIBE</t>
  </si>
  <si>
    <t xml:space="preserve"> 154-2026 CPS-P (148373)</t>
  </si>
  <si>
    <t>https://community.secop.gov.co/Public/Tendering/OpportunityDetail/Index?noticeUID=CO1.NTC.9566882&amp;isFromPublicArea=True&amp;isModal=False</t>
  </si>
  <si>
    <t>HECTOR RAUL DORADO GARCIA</t>
  </si>
  <si>
    <t>APOYAR TÉCNICAMENTE LAS DISTINTAS ETAPAS DE LOS PROCESOS DE COMPETENCIA DE LAS INSPECCIONES DE POLICÍA DE LA LOCALIDAD, SEGÚN REPARTO</t>
  </si>
  <si>
    <t xml:space="preserve"> 155-2026 CPS-P (148373)</t>
  </si>
  <si>
    <t>JUAN CARLOS USSA LIZARAZO</t>
  </si>
  <si>
    <t xml:space="preserve"> 156-2026 CPS-P (148373)</t>
  </si>
  <si>
    <t>GINNA MILENA CEPEDA VELASCO</t>
  </si>
  <si>
    <t xml:space="preserve"> 157-2026 CPS-P (148377)</t>
  </si>
  <si>
    <t>https://community.secop.gov.co/Public/Tendering/OpportunityDetail/Index?noticeUID=CO1.NTC.9579059&amp;isFromPublicArea=True&amp;isModal=False</t>
  </si>
  <si>
    <t>ROSA ISABEL MENDEZ GARZON</t>
  </si>
  <si>
    <t xml:space="preserve"> 158-2026 CPS-P (148377)</t>
  </si>
  <si>
    <t>LINA SUSANNY LARA PEÑALOZA</t>
  </si>
  <si>
    <t xml:space="preserve"> 159-2026 CPS-P (148377)</t>
  </si>
  <si>
    <t xml:space="preserve"> 160-2026 CPS-P (148377)</t>
  </si>
  <si>
    <t xml:space="preserve"> 161-2026 CPS-P (148286)</t>
  </si>
  <si>
    <t>https://community.secop.gov.co/Public/Tendering/OpportunityDetail/Index?noticeUID=CO1.NTC.9571704&amp;isFromPublicArea=True&amp;isModal=False</t>
  </si>
  <si>
    <t>PRESTAR SUS SERVICIOS PROFESIONALES EN EL APOYO, SEGUIMIENTO Y CONTROL A LOS PROCEDIMIENTOS DE LA LEY 1801 DE 2016 COMO DE LOS SISTEMAS DE INFORMACIÓN VIGENTES DISPUESTOS PARA LAS ACTUACIONES DE POLICÍA.</t>
  </si>
  <si>
    <t xml:space="preserve"> 162-2026 CPS-P (145725)</t>
  </si>
  <si>
    <t>https://community.secop.gov.co/Public/Tendering/OpportunityDetail/Index?noticeUID=CO1.NTC.9579037&amp;isFromPublicArea=True&amp;isModal=False</t>
  </si>
  <si>
    <t>LUISA FERNANDA VARGAS HINCAPIE</t>
  </si>
  <si>
    <t>PRESTAR SERVICIOS PROFESIONALES EN LAS ACTIVIDADES JURÍDICAS REQUERIDAS PARA LA DEPURACIÓN DE LAS ACTUACIONES ADMINISTRATIVAS QUE CURSAN EN LA ALCALDÍA LOCAL DE RAFAEL URIBE URIBE</t>
  </si>
  <si>
    <t xml:space="preserve"> 163-2026 CPS-P (145725)</t>
  </si>
  <si>
    <t>YESSICA LORENA RIVERA TERAN</t>
  </si>
  <si>
    <t xml:space="preserve"> 164-2026 CPS-P (145725)</t>
  </si>
  <si>
    <t>LINA FERNANDA JIMENEZ FORERO</t>
  </si>
  <si>
    <t xml:space="preserve"> 165-2026 CPS-P (145781)</t>
  </si>
  <si>
    <t xml:space="preserve"> 166-2026 CPS-P (145781)</t>
  </si>
  <si>
    <t>GEIDY DAYANA TRIANA TRIANA</t>
  </si>
  <si>
    <t xml:space="preserve"> 167-2026 CPS-P (148446)</t>
  </si>
  <si>
    <t>https://community.secop.gov.co/Public/Tendering/OpportunityDetail/Index?noticeUID=CO1.NTC.9580719&amp;isFromPublicArea=True&amp;isModal=False</t>
  </si>
  <si>
    <t>ORLANDO QUINTERO GARCIA</t>
  </si>
  <si>
    <t>APOYAR AL ALCALDE (SA) LOCAL EN LA PROMOCIÓN, ACOMPAÑAMIENTO, COORDINACIÓN Y ATENCIÓN DE LAS INSTANCIAS DE COORDINACIÓN INTERINSTITUCIONALES Y LAS INSTANCIAS DE PARTICIPACIÓN LOCALES, ASÍ COMO LOS PROCESOS COMUNITARIOS EN LA LOCALIDAD"</t>
  </si>
  <si>
    <t xml:space="preserve"> 168-2026 CPS-P (148447)</t>
  </si>
  <si>
    <t>https://community.secop.gov.co/Public/Tendering/OpportunityDetail/Index?noticeUID=CO1.NTC.9580702&amp;isFromPublicArea=True&amp;isModal=False</t>
  </si>
  <si>
    <t>ALCALDÍA LOCAL DE RAFAEL URIBE URIBE PARA LA IMPLEMENTACIÓN Y DIFUSIÓN DE ACTIVIDADES COMUNITARIAS, ASÍ COMO EL APOYO A LOS PROCESOS DE PARTICIPACIÓN DENTRO DEL SISTEMA LOCAL Y DISTRITAL DE PARTICIPACIÓN</t>
  </si>
  <si>
    <t>CARLOS ALEXANDER CASTILLO MUÑOZ</t>
  </si>
  <si>
    <t xml:space="preserve"> 169-2026 CPS-P (148448)</t>
  </si>
  <si>
    <t>https://community.secop.gov.co/Public/Tendering/OpportunityDetail/Index?noticeUID=CO1.NTC.9580714&amp;isFromPublicArea=True&amp;isModal=False</t>
  </si>
  <si>
    <t>KARINE ROMAN PARDO</t>
  </si>
  <si>
    <t>PRESTAR LOS SERVICIOS PROFESIONALES A LA ALCALDÍA LOCAL DE RAFAEL URIBE URIBE, PARA LA EJECUCIÓN Y DIVULGACION DE LAS ACTIVIDADES COMUNITARIAS Y DE APOYO A LOS PROCESOS DE PARTICIPACIÓN EN EL MARCO DEL SISTEMA LOCAL Y DISTRITAL DE PARTICIPACIÓN, LAS RELACIONES INTERINSTITUCIONALES Y LA EJECUCIÓN DE LOS PROYECTOS QUE HACEN PARTE DEL PLAN DE DESARROLLO</t>
  </si>
  <si>
    <t xml:space="preserve"> 170-2026 CPS-P (148451)</t>
  </si>
  <si>
    <t>https://community.secop.gov.co/Public/Tendering/OpportunityDetail/Index?noticeUID=CO1.NTC.9581007&amp;isFromPublicArea=True&amp;isModal=False</t>
  </si>
  <si>
    <t xml:space="preserve"> 171-2026 CPS-P (146577)</t>
  </si>
  <si>
    <t>https://community.secop.gov.co/Public/Tendering/OpportunityDetail/Index?noticeUID=CO1.NTC.9576031&amp;isFromPublicArea=True&amp;isModal=False</t>
  </si>
  <si>
    <t>ESTEBAN VARGAS SANDOVAL</t>
  </si>
  <si>
    <t>PRESTAR SERVICIOS PROFESIONALES PARA LLEVAR A CABO LOS PROGRAMAS, PROYECTOS Y METAS EN MATERIA DE DESARROLLO ECONÓMICO Y SOCIAL DE LA LOCALIDAD DE RAFAEL URIBE URIBE ASOCIADOS A LOS SECTORES PRODUCTIVOS DE BIENES Y SERVICIOS ASI COMO EN EL FORTALECIMIENTO DE LAS CAPACIDADES LOCALES PARA LA GESTIÓN Y EL DESARROLLO ECONOMICO Y EMPLEABILIDAD</t>
  </si>
  <si>
    <t>VIANEY LUCIA ARDILA AVILA</t>
  </si>
  <si>
    <t xml:space="preserve"> 172-2026 CPS-P (146578)</t>
  </si>
  <si>
    <t>https://community.secop.gov.co/Public/Tendering/OpportunityDetail/Index?noticeUID=CO1.NTC.9574796&amp;isFromPublicArea=True&amp;isModal=False</t>
  </si>
  <si>
    <t>ANGELA MARIA ROMERO CALDERON</t>
  </si>
  <si>
    <t>PRESTAR SERVICIOS PROFESIONALES PARA LLEVAR A CABO LOS PROGRAMAS, PROYECTOS Y METAS EN MATERIA DE DESARROLLO ECONÓMICO Y SOCIAL DE LA LOCALIDAD DE RAFAEL URIBE URIBE ASOCIADOS A LOS SECTORES PRODUCTIVOS DE BIENES Y SERVICIOS ASI COMO EN EL FORTALECIMIENTO DE LAS CAPACIDADES LOCALES PARA LA GESTIÓN Y EL DESARROLLO ECONOMICO TURISTICO</t>
  </si>
  <si>
    <t xml:space="preserve"> 173-2026 CPS-AG (145896)</t>
  </si>
  <si>
    <t>https://community.secop.gov.co/Public/Tendering/OpportunityDetail/Index?noticeUID=CO1.NTC.9581957&amp;isFromPublicArea=True&amp;isModal=False</t>
  </si>
  <si>
    <t>CAROLINA PAEZ SANCHEZ</t>
  </si>
  <si>
    <t>PRESTAR LOS SERVICIOS DE APOYO A LA GESTIÓN EN LAS LABORES ADMINISTRATIVAS, OPERATIVAS Y LOGISTICAS QUE SE REQUIERAN EN EL ÁREA DE GESTIÓN DEL DESARROLLO DE LA ALCALDÍA LOCAL DE RAFAEL URIBE URIBE.</t>
  </si>
  <si>
    <t xml:space="preserve"> 174-2026 CPS-AG (145896)</t>
  </si>
  <si>
    <t>GINA PAOLA GONZALEZ LOPEZ</t>
  </si>
  <si>
    <t xml:space="preserve"> 175-2026 CPS-AG (145896)</t>
  </si>
  <si>
    <t>LUIS ANTONIO ALDANA DIAZ</t>
  </si>
  <si>
    <t xml:space="preserve"> 176-2026 CPS-AG (145896)</t>
  </si>
  <si>
    <t>LILIANA RAMIREZ OME</t>
  </si>
  <si>
    <t xml:space="preserve"> 177-2026 CPS-P (148370)</t>
  </si>
  <si>
    <t>WILLIAM FERNEY MARTINEZ VASQUEZ</t>
  </si>
  <si>
    <t xml:space="preserve"> 178-2026 CPS-AG (145910)</t>
  </si>
  <si>
    <t>https://community.secop.gov.co/Public/Tendering/OpportunityDetail/Index?noticeUID=CO1.NTC.9585206&amp;isFromPublicArea=True&amp;isModal=False</t>
  </si>
  <si>
    <t>RUXLAN ENRIQUE PALACIO</t>
  </si>
  <si>
    <t>PRESTAR SERVICIOS DE APOYO ADMINISTRATIVO Y ASISTENCIAL A LA ALCALDÍA LOCAL DE RAFAEL URIBE URIBE EN EL CENTRO DE INFORMACIÓN Y DOCUMENTACIÓN (CDI), PARA LA ENTREGA Y NOTIFICACIÓN DE CORRESPONDENCIA GENERADA POR LA ENTIDAD</t>
  </si>
  <si>
    <t xml:space="preserve"> 179-2026 CPS-P (145918)</t>
  </si>
  <si>
    <t>https://community.secop.gov.co/Public/Tendering/OpportunityDetail/Index?noticeUID=CO1.NTC.9590198&amp;isFromPublicArea=True&amp;isModal=False</t>
  </si>
  <si>
    <t>PRESTAR LOS SERVICIOS PROFESIONALES EN EL ÁREA DE GESTIÓN DE DESARROLLO LOCAL PARA EL SEGUIMIENTO, ANÁLISIS Y PRESENTACIÓN DE LA INFORMACIÓN FINANCIERA Y CONTABLE EN CUMPLIMIENTO DEL MARCO NORMATIVO CONTABLE</t>
  </si>
  <si>
    <t xml:space="preserve"> 180-2026 CPS-AG (145905)</t>
  </si>
  <si>
    <t>https://community.secop.gov.co/Public/Tendering/OpportunityDetail/Index?noticeUID=CO1.NTC.9583977&amp;isFromPublicArea=True&amp;isModal=False</t>
  </si>
  <si>
    <t>DAVID ALEJANDRO LAYTON ROJAS</t>
  </si>
  <si>
    <t>PRESTAR SERVICIO ASISTENCIALES EN LAS LABORES ADMINISTRATIVAS Y OPERATIVAS QUE SE REQUIERAN EN EL ÁREA DE GESTION DESARROLLO LOCAL DE LA ALCALDIA LOCAL DE RAFAEL URIBE URIBE</t>
  </si>
  <si>
    <t>Terminación anticipada</t>
  </si>
  <si>
    <t xml:space="preserve"> 181-2026 CPS-P (148448)</t>
  </si>
  <si>
    <t xml:space="preserve"> 182-2026 CPS-P (148454)</t>
  </si>
  <si>
    <t>https://community.secop.gov.co/Public/Tendering/OpportunityDetail/Index?noticeUID=CO1.NTC.9580687&amp;isFromPublicArea=True&amp;isModal=False</t>
  </si>
  <si>
    <t>PRESTAR SERVICIOS PROFESIONALES EN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</si>
  <si>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 xml:space="preserve"> 183-2026 CPS-P (148455)</t>
  </si>
  <si>
    <t>https://community.secop.gov.co/Public/Tendering/OpportunityDetail/Index?noticeUID=CO1.NTC.9581935&amp;isFromPublicArea=True&amp;isModal=False</t>
  </si>
  <si>
    <t>CRISTIAN CAMILO GARAVITO MARTINEZ</t>
  </si>
  <si>
    <t xml:space="preserve"> 184-2026 CPS-AG (148457)</t>
  </si>
  <si>
    <t>https://community.secop.gov.co/Public/Tendering/OpportunityDetail/Index?noticeUID=CO1.NTC.9582568&amp;isFromPublicArea=True&amp;isModal=False</t>
  </si>
  <si>
    <t>PRESTAR LOS SERVICIOS TECNICOS COMO GESTOR COMUNITARIO EN LOS ESPACIOS DE PARTICIPACIÓN DE RAFAEL URIBE URIBE CON ENFOQUE EN LA COMUNIDAD</t>
  </si>
  <si>
    <t xml:space="preserve"> 185-2026 CPS-AG (145967)</t>
  </si>
  <si>
    <t>https://community.secop.gov.co/Public/Tendering/OpportunityDetail/Index?noticeUID=CO1.NTC.9588251&amp;isFromPublicArea=True&amp;isModal=False</t>
  </si>
  <si>
    <t>JENNY ELVIRA PRIETO OLARTE</t>
  </si>
  <si>
    <t>PRESTAR SERVICIOS DE APOYO TECNICO PARA APOYAR LA FORMULACION, EJECUCION Y SEGUIMIENTO DE LOS PROYECTOS DE INVERSION QUE FORMAN PARTE DEL PLAN DE DESARROLLO LOCAL DE LA LOCALIDAD DE RAFAEL URIBE URIBE</t>
  </si>
  <si>
    <t xml:space="preserve"> 186-2026 CPS-AG (147859)</t>
  </si>
  <si>
    <t>https://community.secop.gov.co/Public/Tendering/OpportunityDetail/Index?noticeUID=CO1.NTC.9592561&amp;isFromPublicArea=True&amp;isModal=False</t>
  </si>
  <si>
    <t>LUIS ALBERTO PINTO HERRERA</t>
  </si>
  <si>
    <t>PRESTAR SUS SERVICIOS ASISTENCIALES COMO AYUDANTE DE OBRA COMPLEMENTARIA A LAS ACCIÓNES DE MOVILIDAD Y MANTENIMIENTO VIAL CON MATERIAL FRESADO Y EMULSIÓN ASFÁLTICA REALIZADAS CON LA MAQUINARIA PESADA Y SUS OPERARIOS EN LA LOCALIDAD DE RAFAEL URIBE URIBE.</t>
  </si>
  <si>
    <t xml:space="preserve"> 187-2026 CPS-AG (147859)</t>
  </si>
  <si>
    <t>JEISSON STIVEN GASPAR GARCIA</t>
  </si>
  <si>
    <t xml:space="preserve"> 188-2026 CPS-AG (147859)</t>
  </si>
  <si>
    <t>https://community.secop.gov.co/Public/Tendering/OpportunityDetail/Index?noticeUID=CO1.NTC.9594910&amp;isFromPublicArea=True&amp;isModal=False</t>
  </si>
  <si>
    <t>WILLIAM ALBERTO RIOS GONZALEZ</t>
  </si>
  <si>
    <t xml:space="preserve"> 189-2026 CPS-AG (145905)</t>
  </si>
  <si>
    <t>CARLOS ALBERTO QUIROGA LARA</t>
  </si>
  <si>
    <t xml:space="preserve"> 190-2026 CPS-AG (147855)</t>
  </si>
  <si>
    <t>SANDRA BIBIANA ROMERO CALDERON</t>
  </si>
  <si>
    <t xml:space="preserve"> 191-2026 CPS-AG (147855)</t>
  </si>
  <si>
    <t>HAYDUK RODRIGUEZ UBAQUE</t>
  </si>
  <si>
    <t xml:space="preserve"> 192-2026 CPS-AG (147855)</t>
  </si>
  <si>
    <t>JORGE HUMBERTO MONTENEGRO</t>
  </si>
  <si>
    <t xml:space="preserve"> 193-2026 CPS-AG (147855)</t>
  </si>
  <si>
    <t>GERMAN SANCHEZ NAVARRETE</t>
  </si>
  <si>
    <t xml:space="preserve"> 194-2026 CPS-AG (147855)</t>
  </si>
  <si>
    <t xml:space="preserve"> 195-2026 CPS-AG (147855)</t>
  </si>
  <si>
    <t>GLORIA FLOR ALBA RINCON BUITRAGO</t>
  </si>
  <si>
    <t xml:space="preserve"> 196-2026 CPS-AG (147855)</t>
  </si>
  <si>
    <t>SILVIA NORA GIRON</t>
  </si>
  <si>
    <t xml:space="preserve"> 197-2026 CPS-AG (147855)</t>
  </si>
  <si>
    <t>WEHIMAR MARTINEZ ARIAS</t>
  </si>
  <si>
    <t xml:space="preserve"> 198-2026 CPS-AG (147855)</t>
  </si>
  <si>
    <t>WILLIAM ERNESTO MUÑOZ SANCHEZ</t>
  </si>
  <si>
    <t xml:space="preserve"> 199-2026 CPS-AG (147855)</t>
  </si>
  <si>
    <t>BEATRIZ PACHON FRANCO</t>
  </si>
  <si>
    <t xml:space="preserve"> 200-2026 CPS-P (151404)</t>
  </si>
  <si>
    <t>CLAUDIA STELLA GUEVARA RUIZ</t>
  </si>
  <si>
    <t xml:space="preserve"> 201-2026 CPS-P (151404)</t>
  </si>
  <si>
    <t>ANGELA IBANA ROPERO PINEDA</t>
  </si>
  <si>
    <t xml:space="preserve"> 202-2026 CPS-P (151404)</t>
  </si>
  <si>
    <t>ANGIE KATERINE FORERO ESLAVA</t>
  </si>
  <si>
    <t xml:space="preserve"> 203-2026 CPS-P (151404)</t>
  </si>
  <si>
    <t>DAYSI JHANETH CUBILLOS SUAREZ</t>
  </si>
  <si>
    <t xml:space="preserve"> 204-2026 CPS-P (151404)</t>
  </si>
  <si>
    <t>DANIEL VELASCO MONSALVE</t>
  </si>
  <si>
    <t xml:space="preserve"> 205-2026 CPS-P (151404)</t>
  </si>
  <si>
    <t>NATHAN SAMUEL URBINA TORRES</t>
  </si>
  <si>
    <t xml:space="preserve"> 206-2026 CPS-P (151404)</t>
  </si>
  <si>
    <t>JENNIFER ESPERANZA LILCHYN FLOREZ</t>
  </si>
  <si>
    <t xml:space="preserve"> 207-2026 CPS-P (151404)</t>
  </si>
  <si>
    <t>DANIELA ALEJANDRA JIMENEZ ABRIL</t>
  </si>
  <si>
    <t xml:space="preserve"> 208-2026 CPS-P (151404)</t>
  </si>
  <si>
    <t>DEISY ANGELICA CASTIBLANCO MURCIA</t>
  </si>
  <si>
    <t xml:space="preserve"> 209-2026 CPS-P (145959)</t>
  </si>
  <si>
    <t>CRISTIAN CAMILO SUA LOPEZ</t>
  </si>
  <si>
    <t xml:space="preserve"> 210-2026 CPS-P (148257)</t>
  </si>
  <si>
    <t>GERMAN ALVAREZ VALBUENA</t>
  </si>
  <si>
    <t xml:space="preserve"> 211-2026 CPS-P (148257)</t>
  </si>
  <si>
    <t>PAULA ANDREA RIAÑO ACUÑA</t>
  </si>
  <si>
    <t xml:space="preserve"> 212-2026 CPS-P (148257)</t>
  </si>
  <si>
    <t xml:space="preserve"> 213-2026 CPS-P (148371)</t>
  </si>
  <si>
    <t>GLORIA ISABEL CASTILLO GARCIA</t>
  </si>
  <si>
    <t xml:space="preserve"> 214-2026 CPS-P (148371)</t>
  </si>
  <si>
    <t>YENNY JULIANA ANGARITA PEÑARANDA</t>
  </si>
  <si>
    <t xml:space="preserve"> 215-2026 CPS-AG (145890)</t>
  </si>
  <si>
    <t>https://community.secop.gov.co/Public/Tendering/OpportunityDetail/Index?noticeUID=CO1.NTC.9592880&amp;isFromPublicArea=True&amp;isModal=False</t>
  </si>
  <si>
    <t>ALEZ YOBANI BOCIGA PEÑA</t>
  </si>
  <si>
    <t>PRESTAR SERVICIOS DE APOYO A LA GESTIÓN ADMINISTRATIVA, MEDIANTE EL ACOMPAÑAMIENTO EN ACTIVIDADES RELACIONADAS CON LA REVISIÓN DOCUMENTAL, ATENCIÓN DE SOLICITUDES, MANEJO DE INFORMACIÓN EN APLICATIVOS INSTITUCIONALES Y GESTIÓN DE BASES DE DATOS, EN EL MARCO DE LOS PROCESOS MISIONALES Y DE SOPORTE DE LA ENTIDAD.</t>
  </si>
  <si>
    <t xml:space="preserve"> 216-2026 CPS-P (145959)</t>
  </si>
  <si>
    <t xml:space="preserve"> 217-2026 CPS-P (145959)</t>
  </si>
  <si>
    <t>LUISA FERNANDA CAMELO RAMIREZ</t>
  </si>
  <si>
    <t xml:space="preserve"> 218-2026 CPS-P (151264)</t>
  </si>
  <si>
    <t>https://community.secop.gov.co/Public/Tendering/OpportunityDetail/Index?noticeUID=CO1.NTC.9600226&amp;isFromPublicArea=True&amp;isModal=False</t>
  </si>
  <si>
    <t>JUAN CARLOS AMAYA NOSSA</t>
  </si>
  <si>
    <t>PRESTAR SERVICIOS PROFESIONALES ESPECIALIZADOS AL FONDO DE DESARROLLO LOCAL DE RAFAEL URIBE URIBE EN LOS TRAMITES RELACIONADOS CON LA GESTION DE OBLIGACIONES POR PAGAR Y LIQUIDACIONES DE CONTRATOS Y/O CONVENIOS SUSCRITOS POR EL FONDO</t>
  </si>
  <si>
    <t xml:space="preserve"> 219-2026 CPS-P (148429)</t>
  </si>
  <si>
    <t>https://community.secop.gov.co/Public/Tendering/OpportunityDetail/Index?noticeUID=CO1.NTC.9600175&amp;isFromPublicArea=True&amp;isModal=False</t>
  </si>
  <si>
    <t>JUAN SEBASTIAN ALDANA CARRILLO</t>
  </si>
  <si>
    <t xml:space="preserve">PRESTAR LOS SERVICIOS PROFESIONALES Y TECNICOS EN EL SEGUIMIENTO DE PAGOS, ACTUALIZACIÓN, LIQUIDACIÓN Y DEPURACIÓN DE LAS OBLIGACIONES POR PAGAR DE CONTRATOS DE OBRA PUBLICA E INFRAESTRUCTURA DE VIGENCIAS ANTERIORES QUE SE ENCUENTRAN VIGENTES EN EL FONDO DE DESARROLLO LOCAL DE RAFAEL URIBE URIBE.	 </t>
  </si>
  <si>
    <t xml:space="preserve"> 220-2026 CPS-P (148428)</t>
  </si>
  <si>
    <t>https://community.secop.gov.co/Public/Tendering/OpportunityDetail/Index?noticeUID=CO1.NTC.9600776&amp;isFromPublicArea=True&amp;isModal=False</t>
  </si>
  <si>
    <t>PRESTAR LOS SERVICIOS PROFESIONALES ESPECIALIAZADOS EN EL SEGUIMIENTO DE PAGOS, LA ACTUALIZACIÓN, LIQUIDACIÓN Y DEPURACIÓN DE LOS CONTRATOS QUE SE ENCUENTRAN EN EJECUCION Y/O OBLIGACIONES POR PAGAR DE VIGENCIAS ANTERIORES QUE SE ENCUENTRAN VIGENTES EN EL FONDO DE DESARROLLO LOCAL DE RAFAEL URIBE URIBE."</t>
  </si>
  <si>
    <t xml:space="preserve"> 221-2026 CPS-AG (148458)</t>
  </si>
  <si>
    <t>https://community.secop.gov.co/Public/Tendering/OpportunityDetail/Index?noticeUID=CO1.NTC.9600907&amp;isFromPublicArea=True&amp;isModal=False</t>
  </si>
  <si>
    <t xml:space="preserve"> 222-2026 CPS-P (148451)</t>
  </si>
  <si>
    <t>LUIS FERNANDO BARRETO GONZALEZ</t>
  </si>
  <si>
    <t xml:space="preserve"> 223-2026 CPS-P (148451)</t>
  </si>
  <si>
    <t xml:space="preserve"> 224-2026 CPS-P (148451)</t>
  </si>
  <si>
    <t xml:space="preserve"> 225-2026 CPS-P (148451)</t>
  </si>
  <si>
    <t xml:space="preserve"> 226-2026 CPS-P (148447)</t>
  </si>
  <si>
    <t>ANA MILENA CARDONA MORA</t>
  </si>
  <si>
    <t xml:space="preserve"> 227-2026 CPS-P (148431)</t>
  </si>
  <si>
    <t>https://community.secop.gov.co/Public/Tendering/OpportunityDetail/Index?noticeUID=CO1.NTC.9596837&amp;isFromPublicArea=True&amp;isModal=False</t>
  </si>
  <si>
    <t>PRESTAR LOS SERVICIOS PROFESIONALES EN EL SEGUIMIENTO DE PAGOS, LA ACTUALIZACIÓN, LIQUIDACIÓN Y DEPURACIÓN DE LOS CONTRATOS QUE SE ENCUENTRAN EN EJECUCION Y/O OBLIGACIONES POR PAGAR DE VIGENCIAS ANTERIORES QUE SE ENCUENTRAN VIGENTES EN EL FONDO DE DESARROLLO LOCAL DE RAFAEL URIBE URIBE.</t>
  </si>
  <si>
    <t xml:space="preserve"> 228-2026 CPS-P (148432)</t>
  </si>
  <si>
    <t>https://community.secop.gov.co/Public/Tendering/OpportunityDetail/Index?noticeUID=CO1.NTC.9600250&amp;isFromPublicArea=True&amp;isModal=False</t>
  </si>
  <si>
    <t>PRESTAR LOS SERVICIOS PROFESIONALES EN EL CUMPLIMIENTO DE LOS PROCEDIMIENTOS E INSTRUCTIVOS DEL SISTEMA INTEGRADO DE GESTIÓN, RELACIONADOS CON LOS PAGOS EN EL FONDO DE DESARROLLO LOCAL DE RAFAEL URIBE URIBE.</t>
  </si>
  <si>
    <t xml:space="preserve"> 229-2026 CPS-P (145965)</t>
  </si>
  <si>
    <t>HITAIOCHARA ALVAREZ GUTIERREZ</t>
  </si>
  <si>
    <t xml:space="preserve"> 230-2026 CPS-P (145965)</t>
  </si>
  <si>
    <t>NATALIA MIRANDA REINA</t>
  </si>
  <si>
    <t xml:space="preserve"> 231-2026 CPS-P (148432)</t>
  </si>
  <si>
    <t>YIRLY NHAYIA PEÑA QUINTERO</t>
  </si>
  <si>
    <t xml:space="preserve"> 232-2026 CPS-P (148434)</t>
  </si>
  <si>
    <t>https://community.secop.gov.co/Public/Tendering/OpportunityDetail/Index?noticeUID=CO1.NTC.9596567&amp;isFromPublicArea=True&amp;isModal=False</t>
  </si>
  <si>
    <t>JOSE LUIS GOMEZ GONZALEZ</t>
  </si>
  <si>
    <t>PRESTAR LOS SERVICIOS PROFESIONALES EN EL CUMPLIMIENTO DE LOS PROCEDIMIENTOS E INSTRUCTIVOS DEL SISTEMA INTEGRADO DE GESTIÓN, RELACIONADOS CON LOS PAGOS EN EL FONDO DE DESARROLLO LOCAL DE RAFAEL URIBE URIBE</t>
  </si>
  <si>
    <t xml:space="preserve"> 233-2026 CPS-P (148434)</t>
  </si>
  <si>
    <t xml:space="preserve"> 234-2026 CPS-P (148434)</t>
  </si>
  <si>
    <t>ANDERSON GONZALO ZAMORA RODRIGUEZ</t>
  </si>
  <si>
    <t xml:space="preserve"> 235-2026 CPS-P (148434)</t>
  </si>
  <si>
    <t>OSWALDO GOMEZ VEGA</t>
  </si>
  <si>
    <t xml:space="preserve"> 236-2026 CPS-P (148434)</t>
  </si>
  <si>
    <t xml:space="preserve"> 237-2026 CPS-P (148434)</t>
  </si>
  <si>
    <t>LUIS MIGUEL LOMBANA PIERNAGORDA</t>
  </si>
  <si>
    <t xml:space="preserve"> 238-2026 CPS-P (148434)</t>
  </si>
  <si>
    <t>CESAR CARDENAS ANGEL</t>
  </si>
  <si>
    <t xml:space="preserve"> 239-2026 CPS-P (148441)</t>
  </si>
  <si>
    <t>https://community.secop.gov.co/Public/Tendering/OpportunityDetail/Index?noticeUID=CO1.NTC.9600311&amp;isFromPublicArea=True&amp;isModal=False</t>
  </si>
  <si>
    <t>HAROLD ARMANDO CUBILLOS MONTOYA</t>
  </si>
  <si>
    <t>PRESTAR LOS SERVICIOS PROFESIONALES EN EL SEGUIMIENTO DE PAGOS, LA ACTUALIZACIÓN, LIQUIDACIÓN Y DEPURACIÓN DE LOS CONTRATOS QUE SE ENCUENTRAN EN EJECUCION Y/O OBLIGACIONES POR PAGAR DE VIGENCIAS ANTERIORES QUE SE ENCUENTRAN VIGENTES EN EL FONDO DE DESARROLLO LOCAL DE RAFAEL URIBE URIBE</t>
  </si>
  <si>
    <t xml:space="preserve"> 240-2026 CPS-AG (148442)</t>
  </si>
  <si>
    <t>https://community.secop.gov.co/Public/Tendering/OpportunityDetail/Index?noticeUID=CO1.NTC.9600451&amp;isFromPublicArea=True&amp;isModal=False</t>
  </si>
  <si>
    <t>BRAYAN ANDRES CASTILLA RINCON</t>
  </si>
  <si>
    <t>PRESTAR LOS SERVICIOS DE APOYO TECNICO EN EL AREA DE GESTION DE DESARROLLO LOCAL EN LOS TEMAS ASOCIADOS A LAS OBLIGACIONES POR PAGAR MEDIANTE EL SEGUIMIENTO A PAGOS, LA ACTUALIZACIÓN Y DEPURACIÓN DE LOS CONTRATOS QUE SEENCUENTRAN EN EJECUCION Y/O OBLIGACIONES POR PAGAR DE VIGENCIAS ANTERIORES VIGENTES EN EL FONDO DE DESARROLLO LOCAL DE RAFAEL URIBE URIBE.</t>
  </si>
  <si>
    <t xml:space="preserve"> 241-2026 CPS-AG (148443)</t>
  </si>
  <si>
    <t>https://community.secop.gov.co/Public/Tendering/OpportunityDetail/Index?noticeUID=CO1.NTC.9600960&amp;isFromPublicArea=True&amp;isModal=False</t>
  </si>
  <si>
    <t>SEBASTIAN SAAVEDRA VELASQUEZ</t>
  </si>
  <si>
    <t>PRESTAR LOS SERVICIOS DE APOYO TECNICO EN EL AREA DE GESTION DE DESARROLLO LOCAL EN LOS TEMAS ASOCIADOS A LAS OBLIGACIONES POR PAGAR MEDIANTE EL SEGUIMIENTO A PAGOS, LA ACTUALIZACIÓN Y DEPURACIÓN DE LOS CONTRATOS QUE SE ENCUENTRAN EN EJECUCION Y/O OBLIGACIONES POR PAGAR DE VIGENCIAS ANTERIORES VIGENTES EN EL FONDO DE DESARROLLO LOCAL DE RAFAEL URIBE URIBE.</t>
  </si>
  <si>
    <t xml:space="preserve"> 242-2026 CPS-P (146577)</t>
  </si>
  <si>
    <t xml:space="preserve"> 243-2026 CPS-P (145969)</t>
  </si>
  <si>
    <t>https://community.secop.gov.co/Public/Tendering/OpportunityDetail/Index?noticeUID=CO1.NTC.9595395&amp;isFromPublicArea=True&amp;isModal=False</t>
  </si>
  <si>
    <t>PRESTAR LOS SERVICIOS PROFESIONALES EN LA ELABORACION Y SEGUIMIENTO DE LOS PLANES Y ESTRATEGIAS DE COMUNICACIÓN INTERNA Y EXTERNA PARA LA DIVULGACIÓN DE LOS PROGRAMAS, PROYECTOS Y ACTIVIDADES DE LA ALCALDÍA LOCAL</t>
  </si>
  <si>
    <t xml:space="preserve"> 244-2026 CPS-AG (145901)</t>
  </si>
  <si>
    <t>ALEXANDER BAUTISTA ARISMENDI</t>
  </si>
  <si>
    <t xml:space="preserve"> 245-2026 CPS-AG (145901)</t>
  </si>
  <si>
    <t>JOEL ORLANDO VILLALOBOS FERNANDEZ</t>
  </si>
  <si>
    <t xml:space="preserve"> 246-2026 CPS-AG (145901)</t>
  </si>
  <si>
    <t>ELVER PINEDA SANDOVAL</t>
  </si>
  <si>
    <t xml:space="preserve"> 247-2026 CPS-AG (147855)</t>
  </si>
  <si>
    <t>JAIME ENRIQUE CASTIBLANCO MATIZ</t>
  </si>
  <si>
    <t xml:space="preserve"> 248-2026 CPS-AG (147855)</t>
  </si>
  <si>
    <t>ANJELLO JHOANY LOPEZ GONZALEZ</t>
  </si>
  <si>
    <t xml:space="preserve"> 249-2026 CPS-AG (145966)</t>
  </si>
  <si>
    <t>https://community.secop.gov.co/Public/Tendering/OpportunityDetail/Index?noticeUID=CO1.NTC.9603359&amp;isFromPublicArea=True&amp;isModal=False</t>
  </si>
  <si>
    <t>PRESTAR SERVICIOS DE APOYO TÉCNICO PARA APOYAR LA FORMULACION, EJECUCION Y SEGUIMIENTO DE LOS PROYECTOS DE INVERSIÓN QUE FORMAN PARTE DEL PLAN DE DESARROLLO LOCAL DE LA LOCALIDAD DE RAFAEL URIBE URIBE.</t>
  </si>
  <si>
    <t xml:space="preserve"> 250-2026 CPS-P (145965)</t>
  </si>
  <si>
    <t>SANDRA YANETH HERNANDEZ TORRES</t>
  </si>
  <si>
    <t xml:space="preserve"> 251-2026 CPS-P (145965)</t>
  </si>
  <si>
    <t>MARIBEL NEUSA SOTELO</t>
  </si>
  <si>
    <t xml:space="preserve"> 252-2026 CPS-P (145965)</t>
  </si>
  <si>
    <t>DIEGO JAVIER GARCIA RUIZ</t>
  </si>
  <si>
    <t xml:space="preserve"> 253-2026 CPS-P (151262)</t>
  </si>
  <si>
    <t>https://community.secop.gov.co/Public/Tendering/OpportunityDetail/Index?noticeUID=CO1.NTC.9599520&amp;isFromPublicArea=True&amp;isModal=False</t>
  </si>
  <si>
    <t>HERNANDO ENRIQUE SALGADO AMAYA</t>
  </si>
  <si>
    <t>PRESTAR LOS SERVICIOS PROFESIONALES COMO INSTRUCTOR DE ACTIVIDAD FÍSICA, DESARROLLANDO, ORIENTANDO Y EJECUTANDO SESIONES DIRIGIDAS A LA COMUNIDAD EN EL MARCO DE LAS ACTIVIDADES RECREO-DEPORTIVAS COMUNITARIAS DESDE EL PROYECTO DE INVERSIÓN 2795 RAFAEL URIBE URIBE DEPORTIVA, RECREATIVA Y CON BIENESTAR</t>
  </si>
  <si>
    <t>PEDRO LUIS DIEZ RODRIGUEZ</t>
  </si>
  <si>
    <t xml:space="preserve"> 254-2026 CPS-AG (145871)</t>
  </si>
  <si>
    <t>https://community.secop.gov.co/Public/Tendering/OpportunityDetail/Index?noticeUID=CO1.NTC.9639092&amp;isFromPublicArea=True&amp;isModal=False</t>
  </si>
  <si>
    <t>DORIS AMANDA GALINDO AREVALO</t>
  </si>
  <si>
    <t>PRESTAR SERVICIOS TECNICOS A LA ALCALDÍA LOCAL EN LAS LABORES ADMINISTRATIVAS Y OPERATIVAS QUE SE REQUIERAN EN EL ÁREA DE GESTION JURIDICO POLICIVO DE LA ALCALDIA LOCAL DE RAFAEL URIBE URIBE EN TEMAS DE SEGURIDAD Y CONVIVENCIA.</t>
  </si>
  <si>
    <t xml:space="preserve"> 255-2026 CPS-P (145953)</t>
  </si>
  <si>
    <t>https://community.secop.gov.co/Public/Tendering/OpportunityDetail/Index?noticeUID=CO1.NTC.9602313&amp;isFromPublicArea=True&amp;isModal=False</t>
  </si>
  <si>
    <t>ADRIANA BUITRAGO PAEZ</t>
  </si>
  <si>
    <t>APOYAR LA FORMULACIÓN, EJECUCIÓN, SEGUIMIENTO Y MEJORA CONTINUA DE LAS HERRAMIENTAS QUE CONFORMAN LA GESTIÓN AMBIENTAL INSTITUCIONAL DE LA ALCALDÍA LOCAL.</t>
  </si>
  <si>
    <t xml:space="preserve"> 256-2026 CPS-P (151769)</t>
  </si>
  <si>
    <t>https://community.secop.gov.co/Public/Tendering/OpportunityDetail/Index?noticeUID=CO1.NTC.9600392&amp;isFromPublicArea=True&amp;isModal=False</t>
  </si>
  <si>
    <t>PRESTAR SERVICIOS PROFESIONALES AL ÁREA DE GESTIÓN DE DESARROLLO LOCAL PARA APOYAR A LA ADMINISTRACIÓN EN LA FORMULACIÓN Y SEGUIMIENTO A LOS PROYECTOS DE INVERSIÓN Y GASTOS DE FUNCIONAMIENTO DEL PROYECTO DE FORTALECIMIENTO INSTITUCIONAL DE LA ALCALDÍA LOCAL.</t>
  </si>
  <si>
    <t xml:space="preserve"> 257-2026 CPS-AG (148376)</t>
  </si>
  <si>
    <t xml:space="preserve"> 258-2026 CPS-P (151262)</t>
  </si>
  <si>
    <t>CARLOS ALBERTO BERRIO VENEGAS</t>
  </si>
  <si>
    <t xml:space="preserve"> 259-2026 CPS-P (145870)</t>
  </si>
  <si>
    <t>https://community.secop.gov.co/Public/Tendering/OpportunityDetail/Index?noticeUID=CO1.NTC.9617987&amp;isFromPublicArea=True&amp;isModal=False</t>
  </si>
  <si>
    <t>WILLIAM ALFONSO CEBALLOS VASQUEZ</t>
  </si>
  <si>
    <t>PRESTAR SUS SERVICIOS PROFESIONALES PARA APOYAR EL ALCALDE LOCAL EN LA GESTIÓN DE LOS ASUNTOS RELACIONADOS CON SEGURIDAD CIUDADANA, CONVIVENCIA Y PREVENCIÓN DE CONFLICTIVIDADES, VIOLENCIAS Y DELITOS EN LA LOCALIDAD, DE CONFORMIDAD CON EL MARCO NORMATIVO APLICABLE EN LA MATERIA EN LA ALCALDÍA LOCAL DE RAFAEL URIBE URIBE</t>
  </si>
  <si>
    <t xml:space="preserve"> 260-2026 CPS-AG (145872)</t>
  </si>
  <si>
    <t>MARIO SANCHEZ MORA</t>
  </si>
  <si>
    <t xml:space="preserve"> 261-2026 CPS-AG (145872)</t>
  </si>
  <si>
    <t>JUAN MANUEL MARTIN BERMUDEZ</t>
  </si>
  <si>
    <t xml:space="preserve"> 262-2026 CPS-AG (145872)</t>
  </si>
  <si>
    <t>ELIZABETH CASAS TAPIAS</t>
  </si>
  <si>
    <t xml:space="preserve"> 263-2026 CPS-AG (145872)</t>
  </si>
  <si>
    <t>GERMAN MORALES MORA</t>
  </si>
  <si>
    <t xml:space="preserve"> 264-2026 CPS-AG (145872)</t>
  </si>
  <si>
    <t>YESID ALEJANDRO MORENO MARTINEZ</t>
  </si>
  <si>
    <t xml:space="preserve"> 265-2026 CPS-AG (145872)</t>
  </si>
  <si>
    <t>WILLIAM WILCHES GOMEZ</t>
  </si>
  <si>
    <t xml:space="preserve"> 266-2026 CPS-AG (147855)</t>
  </si>
  <si>
    <t xml:space="preserve"> 267-2026 CPS-AG (147855)</t>
  </si>
  <si>
    <t>HUMBERTO VILLAMIL ACEVEDO</t>
  </si>
  <si>
    <t xml:space="preserve"> 268-2026 CPS-P (151255)</t>
  </si>
  <si>
    <t>https://community.secop.gov.co/Public/Tendering/OpportunityDetail/Index?noticeUID=CO1.NTC.9601364&amp;isFromPublicArea=True&amp;isModal=False</t>
  </si>
  <si>
    <t>PRESTAR SERVICIOS PROFESIONALES ESPECIALIZADOS PARA ORIENTAR Y COORDINAR LOS PROGRAMAS, PROYECTOS Y METAS EN MATERIA DE DESARROLLO ECONÓMICO Y SOCIAL DE LA LOCALIDAD DE RAFAEL URIBE URIBE ASOCIADOS A LOS SECTORES PRODUCTIVOS DE BIENES Y SERVICIOS ASI COMO EN EL FORTALECIMIENTO DE LAS CAPACIDADES LOCALES PARA LA GESTIÓN Y EL DESARROLLO ECONOMICO Y EMPLEABILIDAD.</t>
  </si>
  <si>
    <t xml:space="preserve"> 269-2026 CPS-P (145943)</t>
  </si>
  <si>
    <t>https://community.secop.gov.co/Public/Tendering/OpportunityDetail/Index?noticeUID=CO1.NTC.9601720&amp;isFromPublicArea=True&amp;isModal=False</t>
  </si>
  <si>
    <t>PRESTACION DE SERVICIOS PROFESIONALES PARA APOYAR LA GESTION JURIDICA Y CONTRACTUAL DEL DESPACHO DE LA ALCALDIA LOCAL DE RAFAEL URIBE URIBE Y LA DE LAS DEPENDENCIAS QUE LA CONFORMAN.</t>
  </si>
  <si>
    <t xml:space="preserve"> 270-2026 CPS-AG (145872)</t>
  </si>
  <si>
    <t>FREIMAN ANTONIO MARTIN ROA</t>
  </si>
  <si>
    <t xml:space="preserve"> 271-2026 CPS-AG (145872)</t>
  </si>
  <si>
    <t>YEIMI VIVIANA MARTINEZ CUEVAS</t>
  </si>
  <si>
    <t xml:space="preserve"> 272-2026 CPS-P (145976)</t>
  </si>
  <si>
    <t>https://community.secop.gov.co/Public/Tendering/OpportunityDetail/Index?noticeUID=CO1.NTC.9617504&amp;isFromPublicArea=True&amp;isModal=False</t>
  </si>
  <si>
    <t>PRESTRAR LOS SERVICIOS PROFESIONALES EN EL CUBRIMIENTO DE LAS ACTIVIDADES, CRONOGRAMAS Y AGENDA DE LA ALCALDÍA LOCAL A NIVEL INTERNO Y EXTERNO, ASÍ COMO LA GENERACIÓN DE CONTENIDOS PERIODÍSTICOS.</t>
  </si>
  <si>
    <t xml:space="preserve"> 273-2026 CPS-P (145918)</t>
  </si>
  <si>
    <t xml:space="preserve"> 274-2026 CPS-P (145600)</t>
  </si>
  <si>
    <t>https://community.secop.gov.co/Public/Tendering/OpportunityDetail/Index?noticeUID=CO1.NTC.9602988&amp;isFromPublicArea=True&amp;isModal=False</t>
  </si>
  <si>
    <t>PRESTAR LOS SERVICIOS PROFESIONALES EN LA FORMULACIÓN, GESTIÓN Y SEGUIMIENTO DE ACTIVIDADES ENFOCADAS A LA GESTIÓN AMBIENTAL EXTERNA, ENCAMINADAS A LA MITIGACIÓN DE LOS DIFERENTES IMPACTOS AMBIENTALES Y LA CONSERVACIÓN DE LOS RECURSOS NATURALES DE LA LOCALIDAD</t>
  </si>
  <si>
    <t xml:space="preserve"> 275-2026 CPS-P (151262)</t>
  </si>
  <si>
    <t>JORGE ELIECER RODRIGUEZ RODRIGUEZ</t>
  </si>
  <si>
    <t xml:space="preserve"> 276-2026 CPS-P (145971)</t>
  </si>
  <si>
    <t>https://community.secop.gov.co/Public/Tendering/OpportunityDetail/Index?noticeUID=CO1.NTC.9609097&amp;isFromPublicArea=True&amp;isModal=False</t>
  </si>
  <si>
    <t>APOYAR AL EQUIPO DE PRENSA Y COMUNICACIONES DE LA ALCALDÍA LOCAL EN LA REALIZACIÓN DE PRODUCTOS Y PIEZAS DIGITALES, IMPRESAS Y PUBLICITARIAS DE GRAN FORMATO Y DE ANIMACIÓN GRÁFICA, ASÍ COMO APOYAR LA PRODUCCIÓN Y MONTAJE DE EVENTOS</t>
  </si>
  <si>
    <t xml:space="preserve"> 277-2026 CPS-P (148258)</t>
  </si>
  <si>
    <t>https://community.secop.gov.co/Public/Tendering/OpportunityDetail/Index?noticeUID=CO1.NTC.9633105&amp;isFromPublicArea=True&amp;isModal=False</t>
  </si>
  <si>
    <t>PRESTAR LOS SERVICIOS PROFESIONALES PARA LA OPERACIÓN, SEGUIMIENTO Y CUMPLIMIENTO DE LOS PROCESOS Y PROCEDIMIENTOS DELSERVICIO APOYO E CONÓMICO TIPO C, REQUERIDOS PARA EL OPORTUNO Y ADECUADO REGISTRO, CRUCE Y REPORTE DE LOS DATOS EN ELSISTEMA MISIONAL SIRBE, QUE CONTRIBUYAN A LA GARANTÍA DE LOS DERECHOS DE LA POBLACIÓN MAYOR EN EL MARCO DE LA POLÍTICAPÚBLICA SOCIAL PARA EL ENVEJECIMIENTO Y LA VEJEZ EN EL DISTRITO CAPITAL A CARGO DE LA ALCALDÍA LOCAL</t>
  </si>
  <si>
    <t xml:space="preserve"> 278-2026 CPS-P (148258)</t>
  </si>
  <si>
    <t>ANGELA PATRICIA ROZO RODRIGUEZ</t>
  </si>
  <si>
    <t xml:space="preserve"> 279-2026 CPS-AG (148266)</t>
  </si>
  <si>
    <t>https://community.secop.gov.co/Public/Tendering/OpportunityDetail/Index?noticeUID=CO1.NTC.9614635&amp;isFromPublicArea=True&amp;isModal=False</t>
  </si>
  <si>
    <t>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t>
  </si>
  <si>
    <t xml:space="preserve"> 280-2026 CPS-AG (148266)</t>
  </si>
  <si>
    <t>JAQUELINE GALLEGO CASTELLANOS</t>
  </si>
  <si>
    <t xml:space="preserve"> 281-2026 CPS-AG (148266)</t>
  </si>
  <si>
    <t>ARQUIMEDES CETINA PANQUEVA</t>
  </si>
  <si>
    <t xml:space="preserve"> 282-2026 CPS-P (148377)</t>
  </si>
  <si>
    <t>CLAUDIA LILIANA MONTOYA MAULEDOUX</t>
  </si>
  <si>
    <t xml:space="preserve"> 283-2026 CPS-P (145990)</t>
  </si>
  <si>
    <t>https://community.secop.gov.co/Public/Tendering/OpportunityDetail/Index?noticeUID=CO1.NTC.9612824&amp;isFromPublicArea=True&amp;isModal=False</t>
  </si>
  <si>
    <t>JHONATHAN TELLEZ SANCHEZ</t>
  </si>
  <si>
    <t>PRESTAR SERVICIOS COMO INSTRUCTOR(A) DEPORTIVO(A) EN EL MARCO DEL PROYECTO 2795 -RAFAEL URIBE URIBE DEPORTIVA, RECREATIVA Y CON BIENESTAR-, PARA EL DESARROLLO DE PROCESOS DE FORMACIÓN DEPORTIVA DE LA LOCALIDAD.</t>
  </si>
  <si>
    <t xml:space="preserve"> 284-2026 CPS-P (145989)</t>
  </si>
  <si>
    <t>https://community.secop.gov.co/Public/Tendering/OpportunityDetail/Index?noticeUID=CO1.NTC.9612801&amp;isFromPublicArea=True&amp;isModal=False</t>
  </si>
  <si>
    <t>PRESTAR SERVICIOS PROFESIONALES COMO COORDINADOR(A) DE LAS ESCUELAS DEPORTIVAS LOCALES DE RAFAEL URIBE URIBE, PARA LA PLANIFICACIÓN, EJECUCIÓN, SEGUIMIENTO Y ARTICULACIÓN DE LOS PROCESOS PEDAGÓGICOS, TÉCNICOS Y ADMINISTRATIVOS NECESARIOS PARA EL DESARROLLO DE LA FORMACIÓN DEPORTIVA EN LA LOCALIDAD, EN BENEFICIO DE LA POBLACIÓN PRIORIZADA.</t>
  </si>
  <si>
    <t xml:space="preserve"> 285-2026 CPS-P (148269)</t>
  </si>
  <si>
    <t>https://community.secop.gov.co/Public/Tendering/OpportunityDetail/Index?noticeUID=CO1.NTC.9612090&amp;isFromPublicArea=True&amp;isModal=False</t>
  </si>
  <si>
    <t>PRESTAR LOS SERVICIOS PROFESIONALES COMO ABOGADO PARA APOYAR AL FONDO DE DESARROLLO LOCAL EN EL ANÁLISIS, REVISIÓN, TRÁMITE PARA COBRO PERSUASIVO Y COACTIVO, SOLICITUDES DE ENTES DE CONTROL, CORPORACIONES PÚBLICAS Y LOS CONCEPTOS JURÍDICOS QUE SE LE SOLICITEN</t>
  </si>
  <si>
    <t xml:space="preserve"> 286-2026 CPS-P (145990)</t>
  </si>
  <si>
    <t>EDISON FERNANDO PARRA MORA</t>
  </si>
  <si>
    <t>287-2026 CPS-AG (147753)</t>
  </si>
  <si>
    <t>JHOSTIN ANDREY RUIZ CACERES</t>
  </si>
  <si>
    <t xml:space="preserve"> 288-2026 CPS-P (151262)</t>
  </si>
  <si>
    <t xml:space="preserve"> 289-2026 CPS-P (151262)</t>
  </si>
  <si>
    <t>JUAN DANIEL RODRIGUEZ PAEZ</t>
  </si>
  <si>
    <t xml:space="preserve"> 290-2026 CPS-P (151262)</t>
  </si>
  <si>
    <t>NICOLAS ANDRES DELGADO RIAÑO</t>
  </si>
  <si>
    <t xml:space="preserve"> 291-2026 CPS-AG (145893)</t>
  </si>
  <si>
    <t>https://community.secop.gov.co/Public/Tendering/OpportunityDetail/Index?noticeUID=CO1.NTC.9616741&amp;isFromPublicArea=True&amp;isModal=False</t>
  </si>
  <si>
    <t>CRISTHIAN CAMILO MUNEVAR CRISTIANO</t>
  </si>
  <si>
    <t>PRESTAR LOS SERVICIOS DE APOYO TECNICO EN LA GESTIÓN EN LAS LABORES ADMINISTRATIVAS, OPERATIVAS Y LOGÍSTICAS QUE SE REQUIERAN EN EL ÁREA DE GESTIÓN DEL DESARROLLO DE LA ALCALDÍA LOCAL DE RAFAEL URIBE URIBE.</t>
  </si>
  <si>
    <t xml:space="preserve"> 292-2026 CPS-AG (145893)</t>
  </si>
  <si>
    <t>LAURA VANESSA PAEZ LOPEZ</t>
  </si>
  <si>
    <t xml:space="preserve"> 293-2026 CPS-P (148449)</t>
  </si>
  <si>
    <t>https://community.secop.gov.co/Public/Tendering/OpportunityDetail/Index?noticeUID=CO1.NTC.9643833&amp;isFromPublicArea=True&amp;isModal=False</t>
  </si>
  <si>
    <t>PRESTAR SUS SERVICIOS PROFESIONALES PARA APOYAR AL (A) ALCALDE (SA) LOCAL EN EL FORTALECIMIENTO E INCLUSIÓN DE LAS COMUNIDADES ETNICAS DE RAFAEL URIBE URIBE EN EL MARCO DE LA POLÍTICA PÚBLICA DISTRITAL ÉTNICA Y LOS ESPACIOS DE PARTICIPACIÓN</t>
  </si>
  <si>
    <t xml:space="preserve"> 294-2026 CPS-P (148445)</t>
  </si>
  <si>
    <t>https://community.secop.gov.co/Public/Tendering/OpportunityDetail/Index?noticeUID=CO1.NTC.9645434&amp;isFromPublicArea=True&amp;isModal=False</t>
  </si>
  <si>
    <t>APOYAR AL ALCALDE (SA) LOCAL EN LA PROMOCIÓN, ACOMPAÑAMIENTO, COORDINACIÓN Y ATENCIÓN DE LAS INSTANCIAS DE COORDINACIÓN INTERINSTITUCIONALES Y LAS INSTANCIAS DE PARTICIPACIÓN LOCALES, ASÍ COMO LOS PROCESOS COMUNITARIOS EN LA LOCALIDAD</t>
  </si>
  <si>
    <t xml:space="preserve"> 295-2026 CPS-AG (145874)</t>
  </si>
  <si>
    <t>https://community.secop.gov.co/Public/Tendering/OpportunityDetail/Index?noticeUID=CO1.NTC.9646649&amp;isFromPublicArea=True&amp;isModal=False</t>
  </si>
  <si>
    <t>JUAN CARLOS RIAÑO MORA</t>
  </si>
  <si>
    <t>PRESTAR LOS SERVICIOS COMO OPERADOR DE MAQUINARIA AMARILLA, AL SERVICIO DE LA ADMINISTRACION LOCAL DE RAFAEL URIBE URIBE EN LA REALIZACIÓN DE LA EJECUCION DEL PROYECTO NO. 2737 RAFAEL URIBE URIBE MEJORA LA MOVILIDAD LOCAL, ASÍ COMO APOYAR LAS DEMÁS ACTIVIDADES QUE SE GENEREN EN EL ÁREA DE GESTIÓN DEL DESARROLLO CON RELACION AL PROYECTO EN MENCION.</t>
  </si>
  <si>
    <t xml:space="preserve"> 296-2026 CPS-AG (145874)</t>
  </si>
  <si>
    <t>LUIS ALBERTO ESPINOSA PRIETO</t>
  </si>
  <si>
    <t xml:space="preserve"> 297-2026 CPS-AG (145916)</t>
  </si>
  <si>
    <t>https://community.secop.gov.co/Public/Tendering/OpportunityDetail/Index?noticeUID=CO1.NTC.9619065&amp;isFromPublicArea=True&amp;isModal=False</t>
  </si>
  <si>
    <t>JAVIER BASTIDAS ROMERO</t>
  </si>
  <si>
    <t>PRESTAR LOS SERVICIOS PERSONALES DE APOYO A LA GESTIÓN EN LA CONDUCCIÓN DE LOS VEHÍCULOS LIVIANOS A CARGO DEL FONDO DE DESARROLLO LOCAL DE RAFAEL URIBE URIBE</t>
  </si>
  <si>
    <t xml:space="preserve"> 298-2026 CPS-AG (145916)</t>
  </si>
  <si>
    <t>EDWIN UMAÑA LLANOS</t>
  </si>
  <si>
    <t xml:space="preserve"> 299-2026 CPS-P (145986)</t>
  </si>
  <si>
    <t>https://community.secop.gov.co/Public/Tendering/OpportunityDetail/Index?noticeUID=CO1.NTC.9619084&amp;isFromPublicArea=True&amp;isModal=False</t>
  </si>
  <si>
    <t>PRESTAR SERVICIOS PROFESIONALES PARA ELABORAR EL DISEÑO, IMPLEMENTACIÓN Y ACOMPAÑAMIENTO TÉCNICO DE ACTIVIDADES RECREO-DEPORTIVAS DIRIGIDAS A LA POBLACIÓN DE RAFAEL URIBE URIBE.</t>
  </si>
  <si>
    <t xml:space="preserve"> 300-2026 CPS-P (145957)</t>
  </si>
  <si>
    <t>https://community.secop.gov.co/Public/Tendering/OpportunityDetail/Index?noticeUID=CO1.NTC.9619202&amp;isFromPublicArea=True&amp;isModal=False</t>
  </si>
  <si>
    <t>ISABEL CASTRO HEREDIA</t>
  </si>
  <si>
    <t>PRESTAR LOS SERVICIOS PROFESIONALES EN EL SEGUIMIENTO A LOS INDICADORES Y HERRAMIENTAS DE CONTROL PARA LOGRAR EL CUMPLIMIENTO DE LA EJECUCION Y METAS DEL PLAN DE DESARROLLO LOCAL DE LA LOCALIDAD DE RAFAEL URIBE URIBE EN EL AREA DE GESTION DEL DESARROLLO LOCAL DE LA ALCALDIA RAFAEL URIBE URIBE.</t>
  </si>
  <si>
    <t xml:space="preserve"> 301-2026 CPS-P (151262)</t>
  </si>
  <si>
    <t>DAVID RICARDO FLOREZ CAMARGO</t>
  </si>
  <si>
    <t xml:space="preserve"> 302-2026 CPS-AG (145991)</t>
  </si>
  <si>
    <t>https://community.secop.gov.co/Public/Tendering/OpportunityDetail/Index?noticeUID=CO1.NTC.9625706&amp;isFromPublicArea=True&amp;isModal=False</t>
  </si>
  <si>
    <t>FERNANDO PEDRAZA</t>
  </si>
  <si>
    <t>PRESTAR SERVICIOS DE APOYO LOGÍSTICO Y OPERATIVO EN EL DESARROLLO DE ESCUELAS DE FORMACIÓN DEPORTIVAS DE LA LOCALIDAD DE RAFAEL URIBE URIBE, COLABORANDO EN EL MONTAJE, ORGANIZACIÓN, MANEJO DE MATERIALES Y ACOMPAÑAMIENTO BÁSICO A LOS PROCESOS DESARROLLADOS EN CONCORDANCIA CON LOS LINEAMIENTOS ESTABLECIDOS PARA ESTE COMPONENTE</t>
  </si>
  <si>
    <t xml:space="preserve"> 303-2026 CPS-AG (145872)</t>
  </si>
  <si>
    <t xml:space="preserve"> 304-2026 CPS-AG (145903)</t>
  </si>
  <si>
    <t>https://community.secop.gov.co/Public/Tendering/OpportunityDetail/Index?noticeUID=CO1.NTC.9650513&amp;isFromPublicArea=True&amp;isModal=False</t>
  </si>
  <si>
    <t>PRESTAR SERVICIOS TÉCNICOS A LA ALCALDÍA LOCAL EN EL ADECUADO MANEJO DE LOS DOCUMENTOS OFICIALES, MEDIANTE LA SOCIALIZACIÓN, IMPLEMENTACIÓN, MONITOREO Y SEGUIMIENTO AL APLICATIVO ORFEO, EN LAS DIFERENTES DEPENDENCIAS, CON ÉNFASIS EN EL CDI DEL AREA DE GESTION DE DESARROLLO LOCAL</t>
  </si>
  <si>
    <t xml:space="preserve"> 305-2026 CPS-AG (145908)</t>
  </si>
  <si>
    <t>https://community.secop.gov.co/Public/Tendering/OpportunityDetail/Index?noticeUID=CO1.NTC.9650552&amp;isFromPublicArea=True&amp;isModal=False</t>
  </si>
  <si>
    <t>NIDIA CONSUELO MARROQUIN RODRIGUEZ</t>
  </si>
  <si>
    <t>PRESTAR SERVICIOS DE APOYO AL ÁREA DE DESARROLLO LOCAL EN EL CENTRO DE DOCUMENTACIÓN E INFORMACIÓN (CDI) EN EL MANEJO DE LAS COMUNICACIONES DE ENTRADA, INTERNAS Y EXTERNAS Y EN LA ATENCIÓN A LOS CIUDADANOS EN LOS DIFERENTES CANALES ESTABLECIDOS POR LA ENTIDAD</t>
  </si>
  <si>
    <t xml:space="preserve"> 306-2026 CPS-AG (148376)</t>
  </si>
  <si>
    <t>MARIA ALEJANDRA TENJO AVILA</t>
  </si>
  <si>
    <t xml:space="preserve"> 307-2026 CPS-P (145884)</t>
  </si>
  <si>
    <t>https://community.secop.gov.co/Public/Tendering/OpportunityDetail/Index?noticeUID=CO1.NTC.9629603&amp;isFromPublicArea=True&amp;isModal=False</t>
  </si>
  <si>
    <t>ANDREA ISLENA ARTEAGA LOZANO</t>
  </si>
  <si>
    <t>PRESTAR LOS SERVICIOS PROFESIONALES PARA APOYAR EN TEMAS ECONÓMICOS Y ADMINISTRATIVOS PROPIOS DE LA GESTIÓN DEL DESPACHO DE LA ALCALDIA LOCAL DE RAFAEL URIBE URIBE, ASI COMO, EN EL ANALISIS DE LOS DOCUMENTOS QUE SE LE ENCOMIENDEN, SEGUIMIENTO DE ESTRATEGIAS Y EMISIÓN DE LINEAMIENTOS QUE COADYUVEN AL FORTALECIMIENTO INSTITUCIONAL DE LA ALCALDIA LOCAL</t>
  </si>
  <si>
    <t xml:space="preserve"> 308-2026 CPS-P (145882)</t>
  </si>
  <si>
    <t>https://community.secop.gov.co/Public/Tendering/OpportunityDetail/Index?noticeUID=CO1.NTC.9629176&amp;isFromPublicArea=True&amp;isModal=False</t>
  </si>
  <si>
    <t>HEYDY YESENIA RAMIREZ CONTRERAS</t>
  </si>
  <si>
    <t>PRESTAR SERVICIOS PROFESIONALES PARA EL DESARROLLO Y SEGUIMIENTO DE PLANES, PROGRAMAS Y PROYECTOS RELACIONADOS CON EL COMPONENTE DE SEGURIDAD Y SALUD EN EL TRABAJO QUE SEAN ORIENTADOS POR LA DIRECCIÓN DE GESTIÓN DE TALENTO HUMANO Y QUE SE ENCUENTRAN A CARGO DEL ÁREA DE GESTIÓN DE DESARROLLO LOCAL DE LA ALCALDÍA LOCAL DE RAFAEL URIBE URIBE.</t>
  </si>
  <si>
    <t xml:space="preserve"> 309-2026 CPS-P (152149)</t>
  </si>
  <si>
    <t>https://community.secop.gov.co/Public/Tendering/OpportunityDetail/Index?noticeUID=CO1.NTC.9639732&amp;isFromPublicArea=True&amp;isModal=False</t>
  </si>
  <si>
    <t>JOHANA PATRICIA ROMERO SANCHEZ</t>
  </si>
  <si>
    <t>PRESTAR SUS SERVICIOS PROFESIONALES PARA APOYAR EL ALCALDE LOCAL EN LA GESTIÓN DE LOS ASUNTOS RELACIONADOS CON SEGURIDAD CIUDADANA, CONVIVENCIA Y PREVENCIÓN DE CONFLICTIVIDADES, VIOLENCIAS Y DELITOS EN LA LOCALIDAD, DE CONFORMIDAD CON EL MARCO NORMATIVO APLICABLE EN LA MATERIA EN LA ALCALDÍA LOCAL DE RAFAEL URIBE URIBE.</t>
  </si>
  <si>
    <t xml:space="preserve"> 310-2026 CPS-AG (145966)</t>
  </si>
  <si>
    <t>SANDRA MILENA MUÑOZ NAVARRO</t>
  </si>
  <si>
    <t xml:space="preserve"> 311-2026 CPS-AG (145966)</t>
  </si>
  <si>
    <t>SINDY LORENA GONZALEZ MOLANO</t>
  </si>
  <si>
    <t xml:space="preserve"> 312-2026 CPS-AG (145908)</t>
  </si>
  <si>
    <t xml:space="preserve"> 313-2026 CPS-AG (145967)</t>
  </si>
  <si>
    <t>INGRID CAMILA MARTIN AGUIRRE</t>
  </si>
  <si>
    <t xml:space="preserve"> 314-2026 CPS-AG (145967)</t>
  </si>
  <si>
    <t xml:space="preserve"> 315-2026 CPS-AG (148376)</t>
  </si>
  <si>
    <t>LAURA GINNET OQUENDO BENAVIDES</t>
  </si>
  <si>
    <t xml:space="preserve"> 316-2026 CPS-P (145755)</t>
  </si>
  <si>
    <t>https://community.secop.gov.co/Public/Tendering/OpportunityDetail/Index?noticeUID=CO1.NTC.9638539&amp;isFromPublicArea=True&amp;isModal=False</t>
  </si>
  <si>
    <t>JOHN EMMANUEL GOMEZ PORTILLA</t>
  </si>
  <si>
    <t>PRESTAR LOS SERVICIOS PROFESIONALES DE APOYO JURIDICO AL AREA DE GESTION POLICIVA NORMATIVA Y JURIDICA DE LA ALCALDIA LOCAL DE RAFAEL URIBE URIBE EN EL DESEMPEÑO DE LAS FUNCIONES ASIGNADAS A LA ALCALDÍA LOCAL DE RAFAEL URIBE URIBE</t>
  </si>
  <si>
    <t xml:space="preserve"> 317-2026 CPS-P (145744)</t>
  </si>
  <si>
    <t>https://community.secop.gov.co/Public/Tendering/OpportunityDetail/Index?noticeUID=CO1.NTC.9639062&amp;isFromPublicArea=True&amp;isModal=False</t>
  </si>
  <si>
    <t>JAISSON HERNEY PALACIOS GOMEZ</t>
  </si>
  <si>
    <t>PRESTAR SUS SERVICIOS PROFESIONALES, AL ÁREA DE GESTIÓN JURIDICA Y POLICIVA DE LA ALCALDIA LOCAL DE RAFAEL URIBE URIBE, EN TODAS LAS ACTUACIONES TECNICAS Y ADMINISTRATIVAS ADELANTADAS EN LAS VISITAS, ACOMPAÑAMIENTO, CAPACITACIÓN Y/O SOCIALIZACIÓN PARA EL CONTROL Y VERIFICACIÓN DE REGLAMENTOS TÉCNICOS Y METROLOGÍA LEGAL.</t>
  </si>
  <si>
    <t>KAREN LORENA MARIN CALDERON</t>
  </si>
  <si>
    <t xml:space="preserve"> 318-2026 CPS-P (145607)</t>
  </si>
  <si>
    <t>https://community.secop.gov.co/Public/Tendering/OpportunityDetail/Index?noticeUID=CO1.NTC.9639418&amp;isFromPublicArea=True&amp;isModal=False</t>
  </si>
  <si>
    <t>PRESTAR SERVICIOS PROFESIONALES EN LAS ACTIVIDADES JURÍDICAS REQUERIDAS PARA LA DEPURACIÓN DE LAS ACTUACIONES ADMINISTRATIVAS QUE CURSAN EN LA ALCALDÍA LOCAL DE RAFAEL URIBE URIBE.</t>
  </si>
  <si>
    <t xml:space="preserve"> 319-2026 CPS-P (145607)</t>
  </si>
  <si>
    <t>JUAN MANUEL ALBARRACIN NUÑEZ</t>
  </si>
  <si>
    <t xml:space="preserve"> 320-2026 CPS-P (145604)</t>
  </si>
  <si>
    <t>https://community.secop.gov.co/Public/Tendering/OpportunityDetail/Index?noticeUID=CO1.NTC.9639437&amp;isFromPublicArea=True&amp;isModal=False</t>
  </si>
  <si>
    <t>LUCELY PAOLA RODRIGUEZ RODRIGUEZ</t>
  </si>
  <si>
    <t>PRESTAR SERVICIOS PROFESIONALES EN EL ÁREA DE GESTIÓN POLICIVA JURIDICA DE LA ALCALDÍA LOCAL DE RAFAEL URIBE URIBE, PARA VIGILANCIA Y CONTROL DE LAS ZONAS DE PROTECCION AMBIENTAL, REASENTAMIENTOS, RESERVAS AMBIENTALES, HUMEDALES Y ECOSISTEMAS Y CONTROL</t>
  </si>
  <si>
    <t xml:space="preserve"> 321-2026 CPS-P (145598)</t>
  </si>
  <si>
    <t>https://community.secop.gov.co/Public/Tendering/OpportunityDetail/Index?noticeUID=CO1.NTC.9639275&amp;isFromPublicArea=True&amp;isModal=False</t>
  </si>
  <si>
    <t>ERICK GARCIA LOPEZ</t>
  </si>
  <si>
    <t>PRESTAR SERVICIOS PROFESIONAL PARA APOYAR JURIDICAMENTE EN EL ACOMPAÑAMIENTO A LOS OPERATIVOS Y JORNADAS RELACIONADAS CON ASUNTOS DE SEGURIDAD CIUDADANA, CONVIVENCIA Y PREVENCIÓN DE CONFLICTIVIDADES PARA EL AREA DE GESTION POLICIVA DE LA ALCALDIA LOCAL DE RAFAEL URIBE URIBE</t>
  </si>
  <si>
    <t xml:space="preserve"> 322-2026 CPS-P (145598)</t>
  </si>
  <si>
    <t>JUAN MANUEL GOUZY AMORTEGUI</t>
  </si>
  <si>
    <t xml:space="preserve"> 323-2026 CPS-AG (145771)</t>
  </si>
  <si>
    <t>https://community.secop.gov.co/Public/Tendering/OpportunityDetail/Index?noticeUID=CO1.NTC.9650673&amp;isFromPublicArea=True&amp;isModal=False</t>
  </si>
  <si>
    <t xml:space="preserve"> 324-2026 CPS-P (145927)</t>
  </si>
  <si>
    <t>EDNA ROCIO VALENZUELA JIMENEZ</t>
  </si>
  <si>
    <t xml:space="preserve"> 325-2026 CPS-P (151771)</t>
  </si>
  <si>
    <t>https://community.secop.gov.co/Public/Tendering/OpportunityDetail/Index?noticeUID=CO1.NTC.9720459&amp;isFromPublicArea=True&amp;isModal=False</t>
  </si>
  <si>
    <t>PRESTAR LOS SERVICIOS PROFESIONALES COMO ADMINISTRATIVOS EN EL SEGUIMIENTO DE PAGOS, LA ACTUALIZACIÓN, LIQUIDACIÓN Y DEPURACIÓN DE LOS CONTRATOS QUE SE ENCUENTRAN EN EJECUCION Y/O OBLIGACIONES POR PAGAR DE VIGENCIAS ANTERIORES QUE SE ENCUENTRAN VIGENTES EN EL FONDO DE DESARROLLO LOCAL DE RAFAEL URIBE URIBE</t>
  </si>
  <si>
    <t xml:space="preserve"> 326-2026 CPS-P (148379)</t>
  </si>
  <si>
    <t>https://community.secop.gov.co/Public/Tendering/OpportunityDetail/Index?noticeUID=CO1.NTC.9737610&amp;isFromPublicArea=True&amp;isModal=False</t>
  </si>
  <si>
    <t>PRESTAR SERVICIOS PROFESIONALES EN EL APOYO JURÍDICO PARA EL DESARROLLO DE LOS PROCESOS Y PROCEDIMIENTOS A CARGO DEL ÁREA DE GESTIÓN POLICIVA DE LA ALCALDÍA LOCAL DE RAFAEL URIBE URIBE, CON OCASIÓN DE LA INSPECCION VIGILANCIA Y CONTROL A LOS POLIGONOS DE MONITOREO Y SUELOS DE PROTECCION.</t>
  </si>
  <si>
    <t xml:space="preserve"> 327-2026 CPS-P (145475)</t>
  </si>
  <si>
    <t>https://community.secop.gov.co/Public/Tendering/OpportunityDetail/Index?noticeUID=CO1.NTC.9735765&amp;isFromPublicArea=True&amp;isModal=False</t>
  </si>
  <si>
    <t>PRESTAR SERVICIOS PROFESIONALES EN EL APOYO JURÍDICO PARA EL DESARROLLO DE LOS PROCESOS Y PROCEDIMIENTOS A CARGO DEL ÁREA DE GESTIÓN POLICIVA DE LA ALCALDÍA LOCAL DE RAFAEL URIBE URIBE, CON OCASIÓN DE LA INSPECCION VIGILANCIA Y CONTROL A LOS POLIGONOS DE MONITOREO Y SUELOS DE PROTECCION</t>
  </si>
  <si>
    <t xml:space="preserve"> 328-2026 CPS-P (148380)</t>
  </si>
  <si>
    <t>https://community.secop.gov.co/Public/Tendering/OpportunityDetail/Index?noticeUID=CO1.NTC.9721558&amp;isFromPublicArea=True&amp;isModal=False</t>
  </si>
  <si>
    <t>WILSON ERNESTO DIAZ CASTRO</t>
  </si>
  <si>
    <t>PRESTAR SERVICIOS PROFESIONALES PARA EL APOYO TECNICO EN EL DESARROLLO DE LOS PROCESOS Y PROCEDIMIENTOS A CARGO DEL ÁREA DE GESTIÓN POLICIVA DE LA ALCALDÍA LOCAL DE RAFAEL URIBE URIBE, CON OCASIÓN DE LA INSPECCION VIGILANCIA Y CONTROL A LOS POLIGONOS DE MONITOREO Y SUELOS DE PROTECCION</t>
  </si>
  <si>
    <t xml:space="preserve"> 329-2026 CPS-P (148380)</t>
  </si>
  <si>
    <t xml:space="preserve"> 330-2026 CPS-AG (148381)</t>
  </si>
  <si>
    <t>https://community.secop.gov.co/Public/Tendering/OpportunityDetail/Index?noticeUID=CO1.NTC.9720700&amp;isFromPublicArea=True&amp;isModal=False</t>
  </si>
  <si>
    <t>PRESTAR SERVICIOS TECNICOS ADMINISTRATIVOS Y ASISTENCIALES AL ÁREA DE GESTIÓN POLICIVA DE LA ALCALDÍA LOCAL DE RAFAEL URIBE URIBE ACOMPAÑANDO A LOS PROFESIONALES JURÍDICOS EN LAS LABORES OPERATIVAS QUE GENERA LAS DIFERENTES ACTIVIDADES DEL ÁREA, ASÍ COMO LAS ACCIONES DE VIGILANCIA Y CONTROL DE LAS OCUPACIONES ILEGALES</t>
  </si>
  <si>
    <t xml:space="preserve"> 331-2026 CPS-AG (148381)</t>
  </si>
  <si>
    <t>OLGA VELASCO FONTECHA</t>
  </si>
  <si>
    <t xml:space="preserve"> 332-2026 CPS-P (145990)</t>
  </si>
  <si>
    <t>JUAN PABLO TORRES CASTILLO</t>
  </si>
  <si>
    <t xml:space="preserve"> 333-2026 CPS-P (145990)</t>
  </si>
  <si>
    <t>MAURICIO SABOGAL RODRIGUEZ</t>
  </si>
  <si>
    <t xml:space="preserve"> 334-2026 CPS-P (145990)</t>
  </si>
  <si>
    <t>RONALD ALFONSO IDROBO BOTELLO</t>
  </si>
  <si>
    <t xml:space="preserve"> 335-2026 CPS-AG (145872)</t>
  </si>
  <si>
    <t>ANGIE CAROLINA JUANIAS MORALES</t>
  </si>
  <si>
    <t xml:space="preserve"> 336-2026 CPS-P (145990)</t>
  </si>
  <si>
    <t xml:space="preserve"> 337-2026 CPS-P (151262)</t>
  </si>
  <si>
    <t>JHONATAN JAVIER YOPASA AYALA</t>
  </si>
  <si>
    <t xml:space="preserve"> 338-2026 CPS-AG (147855)</t>
  </si>
  <si>
    <t>LIZETH XIMENA MÉNDEZ LEÓN</t>
  </si>
  <si>
    <t xml:space="preserve"> 339-2026 CPS-P (145929)</t>
  </si>
  <si>
    <t>FABIO ALEXANDER ALZATE FRANCO</t>
  </si>
  <si>
    <t xml:space="preserve"> 340-2026 CPS-AG (145933)</t>
  </si>
  <si>
    <t>https://community.secop.gov.co/Public/Tendering/OpportunityDetail/Index?noticeUID=CO1.NTC.9649477&amp;isFromPublicArea=True&amp;isModal=False</t>
  </si>
  <si>
    <t>ANA CONSUELO TRIVIÑO MORALES</t>
  </si>
  <si>
    <t>PRESTAR SERVICIOS TÉCNICOS ADMINISTRATIVOS PARA EL APOYO TRANSVERSAL A LA GESTIÓN CONTRACTUAL DE LA ALCALDÍA LOCAL DE RAFAEL URIBE URIBE</t>
  </si>
  <si>
    <t xml:space="preserve"> 341-2026 CPS-AG (145991)</t>
  </si>
  <si>
    <t>EULICE MANUEL MENDEZ MENDOZA</t>
  </si>
  <si>
    <t xml:space="preserve"> 342-2026 CPS-AG (145991)</t>
  </si>
  <si>
    <t>YEISON STIWAR GONZALEZ AYALA</t>
  </si>
  <si>
    <t xml:space="preserve"> 343-2026 CPS-AG (148289)</t>
  </si>
  <si>
    <t>https://community.secop.gov.co/Public/Tendering/OpportunityDetail/Index?noticeUID=CO1.NTC.9657213&amp;isFromPublicArea=True&amp;isModal=False</t>
  </si>
  <si>
    <t>SHAMIR ALEJANDRA HERNANDEZ MARTINEZ</t>
  </si>
  <si>
    <t>PRESTAR SERVICIOS DE APOYO A LA GESTIÓN DOCUMENTAL DE LA ALCALDÍA LOCAL DE RAFEL URIBE URIBE PARA LA IMPLEMENTACIÓN DEL PROCESO DE VERIFICACIÓN, SOPORTE Y ACOMPAÑAMIENTO, EN EL DESARROLLO DE LAS ACTIVIDADES PROPIAS DE LOS PROCESOS Y ACTUACIONES ADMINISTRATIVAS EXISTENTES EN EL AREA DE GESTION POLICIVA Y JURIDICA.</t>
  </si>
  <si>
    <t xml:space="preserve"> 344-2026 CPS-AG (148287)</t>
  </si>
  <si>
    <t>https://community.secop.gov.co/Public/Tendering/OpportunityDetail/Index?noticeUID=CO1.NTC.9663827&amp;isFromPublicArea=True&amp;isModal=False</t>
  </si>
  <si>
    <t>NINI JOANNA VALENZUELA ROMERO</t>
  </si>
  <si>
    <t>PRESTAR SERVICIOS TECNICOS EN EL SEGUIMIENTO Y REPORTE DE LAS ACTUACIONES ADMINISTRATIVAS VIGENTES EN EL AREA DE GESTION JURIDICO POLICIVO DE LA ALCALDÍA LOCAL DE RAFAEL URIBE URIBE.</t>
  </si>
  <si>
    <t xml:space="preserve"> 345-2026 CPS-P (145760)</t>
  </si>
  <si>
    <t>https://community.secop.gov.co/Public/Tendering/OpportunityDetail/Index?noticeUID=CO1.NTC.9654050&amp;isFromPublicArea=True&amp;isModal=False</t>
  </si>
  <si>
    <t>SANDRA PATRICIA PINTO GARAY</t>
  </si>
  <si>
    <t>PRESTAR LOS SERVICIOS PROFESIONALES ESPECIALIZADOS DE APOYO AL AREA DE GESTION POLICIVA JURIDICA DE LA ALCALDIA LOCAL DE RAFAEL URIBE URIBE EN EL DESEMPEÑO DE LAS FUNCIONES ASIGNADAS</t>
  </si>
  <si>
    <t xml:space="preserve"> 346-2026 CPS-P (145755)</t>
  </si>
  <si>
    <t>OSCAR ANDRES HUERTAS MERCHAN</t>
  </si>
  <si>
    <t xml:space="preserve"> 347-2026 CPS-P (145755)</t>
  </si>
  <si>
    <t>PEDRO JULIO ORTIZ GARAY</t>
  </si>
  <si>
    <t xml:space="preserve"> 348-2026 CPS-P (145748)</t>
  </si>
  <si>
    <t>https://community.secop.gov.co/Public/Tendering/OpportunityDetail/Index?noticeUID=CO1.NTC.9654283&amp;isFromPublicArea=True&amp;isModal=False</t>
  </si>
  <si>
    <t>OSCAR ARBEY ORTIZ DIAZ</t>
  </si>
  <si>
    <t>APOYAR TÉCNICAMENTE LAS DISTINTAS ETAPAS DE LOS PROCESOS DE COMPETENCIA DE LA ALCALDÍA LOCAL PARA LA DEPURACIÓN DE LAS ACTUACIONES ADMINISTRATIVAS.</t>
  </si>
  <si>
    <t xml:space="preserve"> 349-2026 CPS-P (145607)</t>
  </si>
  <si>
    <t>RAFAEL HERNAN PEREZ GRANADOS</t>
  </si>
  <si>
    <t xml:space="preserve"> 350-2026 CPS-P (145607)</t>
  </si>
  <si>
    <t xml:space="preserve"> 351-2026 CPS-P (145598)</t>
  </si>
  <si>
    <t>YESSICA SALAMANCA PARRA</t>
  </si>
  <si>
    <t xml:space="preserve"> 352-2026 CPS-P (145990)</t>
  </si>
  <si>
    <t xml:space="preserve"> 353-2026 CPS-P (151262)</t>
  </si>
  <si>
    <t>JORGE IVAN LARA ZABALA</t>
  </si>
  <si>
    <t xml:space="preserve"> 354-2026 CPS-P (145990)</t>
  </si>
  <si>
    <t>LUZ VIVIANA CARO CUERVO</t>
  </si>
  <si>
    <t xml:space="preserve"> 355-2026 CPS-AG (151799)</t>
  </si>
  <si>
    <t>https://community.secop.gov.co/Public/Tendering/OpportunityDetail/Index?noticeUID=CO1.NTC.9658290&amp;isFromPublicArea=True&amp;isModal=False</t>
  </si>
  <si>
    <t>PRESTAR SERVICIOS DE APOYO A LA GESTIÓN LOCAL Y TERRITORIAL EN MATERIA AMBIENTAL EN LA LOCALIDAD DE RAFAEL URIBE URIBE.</t>
  </si>
  <si>
    <t xml:space="preserve"> 356-2026 CPS-P (145481)</t>
  </si>
  <si>
    <t>https://community.secop.gov.co/Public/Tendering/OpportunityDetail/Index?noticeUID=CO1.NTC.9674922&amp;isFromPublicArea=True&amp;isModal=False</t>
  </si>
  <si>
    <t>HECTOR ENRIQUE ERIRA MORENO</t>
  </si>
  <si>
    <t>APOYAR TÉCNICAMENTE LAS DISTINTAS ETAPAS DE LOS PROCESOS DE COMPETENCIA DE LA ALCALDÍA LOCAL PARA LA DEPURACIÓN DE LAS ACTUACIONES ADMINISTRATIVAS</t>
  </si>
  <si>
    <t xml:space="preserve"> 357-2026 CPS-P (145481)</t>
  </si>
  <si>
    <t>MONICA ANDREA BAUTISTA VEGA</t>
  </si>
  <si>
    <t xml:space="preserve"> 358-2026 CPS-AG (145967)</t>
  </si>
  <si>
    <t>VICKY JOHANA QUIRA HERNANDEZ</t>
  </si>
  <si>
    <t xml:space="preserve"> 359-2026 CPS-AG (145967)</t>
  </si>
  <si>
    <t>MARIA CRISTINA GUERRA BARON</t>
  </si>
  <si>
    <t xml:space="preserve"> 360-2026 CPS-AG (145991)</t>
  </si>
  <si>
    <t xml:space="preserve"> 361-2026 CPS-P (145926)</t>
  </si>
  <si>
    <t>ANDRES RUBEN PEÑA ARENAS</t>
  </si>
  <si>
    <t xml:space="preserve"> 362-2026 CPS-AG (145967)</t>
  </si>
  <si>
    <t>LUIS EDUARDO CHIRIVI ROJAS</t>
  </si>
  <si>
    <t xml:space="preserve"> 363-2026 CPS-AG (145967)</t>
  </si>
  <si>
    <t xml:space="preserve"> 364-2026 CPS-AG (145991)</t>
  </si>
  <si>
    <t>WILSON ANGULO QUIROGA</t>
  </si>
  <si>
    <t>365-2026 CPS-P (148377)</t>
  </si>
  <si>
    <t xml:space="preserve"> 366-2026 CPS-AG (145991)</t>
  </si>
  <si>
    <t xml:space="preserve"> 367-2026 CPS-AG (145902)</t>
  </si>
  <si>
    <t xml:space="preserve"> 368-2026 CPS-P (145980)</t>
  </si>
  <si>
    <t>https://community.secop.gov.co/Public/Tendering/OpportunityDetail/Index?noticeUID=CO1.NTC.9692667&amp;isFromPublicArea=True&amp;isModal=False</t>
  </si>
  <si>
    <t>DAIRO RENE ROBAYO SALCEDO</t>
  </si>
  <si>
    <t>PRESTAR LOS SERVICIOS PROFESIONALES EN EL ÁREA DE GESTIÓN DE DESARROLLO LOCAL PARA EL SEGUIMIENTO, ANÁLISIS Y PRESENTACIÓN DE LA INFORMACIÓN FINANCIERA Y CONTABLE EN CUMPLIMIENTO DEL MARCO NORMATIVO CONTABLE.</t>
  </si>
  <si>
    <t xml:space="preserve"> 369-2026 CPS-P (145965)</t>
  </si>
  <si>
    <t>OLGA MILENA OSPINA MONSALVE</t>
  </si>
  <si>
    <t xml:space="preserve"> 370-2026 CPS-P (145965)</t>
  </si>
  <si>
    <t>MIGUEL ANDRES BAUTISTA DAZA</t>
  </si>
  <si>
    <t xml:space="preserve"> 371-2026 CPS-P (145965)</t>
  </si>
  <si>
    <t>CARLOS ANDRES MENDEZ MOJICA</t>
  </si>
  <si>
    <t xml:space="preserve"> 372-2026 CPS-AG (145914)</t>
  </si>
  <si>
    <t>https://community.secop.gov.co/Public/Tendering/OpportunityDetail/Index?noticeUID=CO1.NTC.9671035&amp;isFromPublicArea=True&amp;isModal=False</t>
  </si>
  <si>
    <t>PRESTAR LOS SERVICIOS PERSONALES DE APOYO A LA GESTIÓN EN LA CONDUCCIÓN DE LOS VEHÍCULOS LIVIANOS A CARGO DEL FONDO DE DESARROLLO LOCAL DE RAFAEL URIBE URIBE.</t>
  </si>
  <si>
    <t xml:space="preserve"> 373-2026 CPS-P (145591)</t>
  </si>
  <si>
    <t>https://community.secop.gov.co/Public/Tendering/OpportunityDetail/Index?noticeUID=CO1.NTC.9679137&amp;isFromPublicArea=True&amp;isModal=False</t>
  </si>
  <si>
    <t>APOYAR JURÍDICAMENTE LAS ACCIONES REQUERIDAS PARA LA DEPURACIÓN DE LAS ACTUACIONES ADMINISTRATIVAS QUE CURSAN EN LA ALCALDÍA LOCAL DE RAFAEL URIBE URIBE.</t>
  </si>
  <si>
    <t xml:space="preserve"> 374-2026 CPS-P (145591)</t>
  </si>
  <si>
    <t>RENE JAVIER BUITRAGO PEDRAZA</t>
  </si>
  <si>
    <t xml:space="preserve"> 375-2026 CPS-AG (145874)</t>
  </si>
  <si>
    <t>GERMAN SANCHEZ SANCHEZ</t>
  </si>
  <si>
    <t xml:space="preserve"> 376-2026 CPS-P (145877)</t>
  </si>
  <si>
    <t>https://community.secop.gov.co/Public/Tendering/OpportunityDetail/Index?noticeUID=CO1.NTC.9688118&amp;isFromPublicArea=True&amp;isModal=False</t>
  </si>
  <si>
    <t>RESTAR SERVICIOS PROFESIONALES AL ÁREA DE GESTIÓN DE DESARROLLO LOCAL DE LA ALCALDIA LOCAL DE RAFAEL URIBE URIBE EN EL SEGUIMIENTO, PLANEACIÓN Y EJECUCIÓN DEL PROYECTO DE INVERSIÓN EN LO RELACIONADO CON EL MANTENIMIENTO Y CONSERVACION DE LA SEDE ADMINISTRATIVA.</t>
  </si>
  <si>
    <t xml:space="preserve"> 377-2026 CPS-AG (145991)</t>
  </si>
  <si>
    <t>OSCAR HUMBERTO MARTINEZ MORALES</t>
  </si>
  <si>
    <t xml:space="preserve"> 378-2026 CPS-P (145876)</t>
  </si>
  <si>
    <t>https://community.secop.gov.co/Public/Tendering/OpportunityDetail/Index?noticeUID=CO1.NTC.9700622&amp;isFromPublicArea=True&amp;isModal=False</t>
  </si>
  <si>
    <t>MARIA ANGELICA DEL PILAR ANGULO PAEZ</t>
  </si>
  <si>
    <t>APOYAR TÉCNICAMENTE A LOS RESPONSABLES E INTEGRANTES DE LOS PROCESOS EN LA IMPLEMENTACIÓN DE HERRAMIENTAS DE GESTIÓN, SIGUIENDO LOS LINEAMIENTOS METODOLÓGICOS ESTABLECIDOS POR LA OFICINA ASESORA DE PLANEACIÓN DE LA SECRETARÍA DISTRITAL DE GOBIERNO</t>
  </si>
  <si>
    <t xml:space="preserve"> 379-2026 CPS-P (145885)</t>
  </si>
  <si>
    <t>https://community.secop.gov.co/Public/Tendering/OpportunityDetail/Index?noticeUID=CO1.NTC.9670313&amp;isFromPublicArea=True&amp;isModal=False</t>
  </si>
  <si>
    <t>PRESTAR LOS SERVICIOS PROFESIONALES PARA APOYAR EN TEMAS ECONÓMICOS Y ADMINISTRATIVOS PROPIOS DE LA GESTIÓN Y FUNCIONAMIENTO DE LA ALCALDÍA LOCAL DE RAFAEL URIBE URIBE, ASÍ COMO, EN EL ANÁLISIS DE LOS DOCUMENTOS QUE SE LE ENCOMIENDEN, SEGUIMIENTO DE ESTRATEGIAS Y EMISIÓN DE LINEAMIENTOS QUE COADYUVEN AL FORTALECIMIENTO INSTITUCIONAL.</t>
  </si>
  <si>
    <t xml:space="preserve"> 380-2026 CPS-P (145485)</t>
  </si>
  <si>
    <t>https://community.secop.gov.co/Public/Tendering/OpportunityDetail/Index?noticeUID=CO1.NTC.9688347&amp;isFromPublicArea=True&amp;isModal=False</t>
  </si>
  <si>
    <t>LUISA MARIA ARENAS NIETO</t>
  </si>
  <si>
    <t>APOYAR AL (LA) ALCALDE (SA) LOCAL EN LA PROMOCIÓN, ARTICULACIÓN, ACOMPAÑAMIENTO Y SEGUIMIENTO PARA LA ATENCIÓN Y PROTECCIÓN DE LOS ANIMALES DOMÉSTICOS Y SILVESTRES DE LA LOCALIDAD.</t>
  </si>
  <si>
    <t xml:space="preserve"> 381-2026 CPS-P (145485)</t>
  </si>
  <si>
    <t xml:space="preserve"> 382-2026 CPS-AG (145991)</t>
  </si>
  <si>
    <t>JOHN ALEXANDER GARZON HERRERA</t>
  </si>
  <si>
    <t xml:space="preserve"> 383-2026 CPS-AG (151303)</t>
  </si>
  <si>
    <t>https://community.secop.gov.co/Public/Tendering/OpportunityDetail/Index?noticeUID=CO1.NTC.9675914&amp;isFromPublicArea=True&amp;isModal=False</t>
  </si>
  <si>
    <t>YESICA ALEJANDRA GUTIERREZ SANDOVAL</t>
  </si>
  <si>
    <t>PRESTAR LOS SERVICIOS TÉCNICOS PARA APOYAR LA GESTIÓN OPERATIVA, LOGÍSTICA Y ADMINISTRATIVA DE LAS ACCIONES DE PREVENCIÓN, PROMOCIÓN Y SENSIBILIZACIÓN EN SALUD MENTAL EN LA LOCALIDAD DE RAFAEL URIBE URIBE.</t>
  </si>
  <si>
    <t xml:space="preserve"> 384-2026 CPS-AG (151303)</t>
  </si>
  <si>
    <t>KEYLA YARITH TRUJILLO ALBOR</t>
  </si>
  <si>
    <t xml:space="preserve"> 385-2026 CPS-P (151300)</t>
  </si>
  <si>
    <t>https://community.secop.gov.co/Public/Tendering/OpportunityDetail/Index?noticeUID=CO1.NTC.9670976&amp;isFromPublicArea=True&amp;isModal=False</t>
  </si>
  <si>
    <t>PRESTAR LOS SERVICIOS PROFESIONALES PARA LLEVAR A CABO LA COORDINACIÓN DE LA EJECUCIÓN TÉCNICA Y OPERATIVA DE LAS ACCIONES DE PREVENCIÓN, PROMOCIÓN Y SENSIBILIZACIÓN EN SALUD MENTAL DEL PROYECTO 2557 -RAFAEL URIBE URIBE SALUDABLE Y CON BIENESTAR- EN LA LOCALIDAD DE RAFAEL URIBE URIBE.</t>
  </si>
  <si>
    <t xml:space="preserve"> 386-2026 CPS-P (145990)</t>
  </si>
  <si>
    <t xml:space="preserve"> 387-2026 CPS-P (145974)</t>
  </si>
  <si>
    <t>https://community.secop.gov.co/Public/Tendering/OpportunityDetail/Index?noticeUID=CO1.NTC.9703786&amp;isFromPublicArea=True&amp;isModal=False</t>
  </si>
  <si>
    <t>APOYA EL CUBRIMIENTO DE LAS ACTIVIDADES, CRONOGRAMAS Y AGENDA DE LA ALCALDÍA LOCAL A NIVEL INTERNO Y EXTERNO, ASÍ COMO LA GENERACIÓN DE CONTENIDOS PERIODÍSTICOS.</t>
  </si>
  <si>
    <t xml:space="preserve"> 388-2026 CPS-P (145978)</t>
  </si>
  <si>
    <t>https://community.secop.gov.co/Public/Tendering/OpportunityDetail/Index?noticeUID=CO1.NTC.9703991&amp;isFromPublicArea=True&amp;isModal=False</t>
  </si>
  <si>
    <t>DIEGO ALEJANDRO PUENTES ROBAYO</t>
  </si>
  <si>
    <t xml:space="preserve"> 389-2026 CPS-P (145975)</t>
  </si>
  <si>
    <t>https://community.secop.gov.co/Public/Tendering/OpportunityDetail/Index?noticeUID=CO1.NTC.9704233&amp;isFromPublicArea=True&amp;isModal=False</t>
  </si>
  <si>
    <t>MIGUEL ANGEL RAMIREZ MONGUA</t>
  </si>
  <si>
    <t xml:space="preserve"> 390-2026 CPS-P (145963)</t>
  </si>
  <si>
    <t xml:space="preserve"> 391-2026 CPS-P (145963)</t>
  </si>
  <si>
    <t>LILIAN ERIKA CARDONA MONTOYA</t>
  </si>
  <si>
    <t xml:space="preserve"> 392-2026 CPS-P (145963)</t>
  </si>
  <si>
    <t>393-2026 CPS-AG (147753)</t>
  </si>
  <si>
    <t>GLORIA TERESA JIMENEZ GARCIA</t>
  </si>
  <si>
    <t>394-2026 CPS-AG (147753)</t>
  </si>
  <si>
    <t xml:space="preserve"> 395-2026 CPS-AG (145991)</t>
  </si>
  <si>
    <t xml:space="preserve">PRESTAR SERVICIOS DE APOYO LOGÍSTICO Y OPERATIVO EN EL DESARROLLO DE ESCUELAS DE FORMACIÓN DEPORTIVAS DE LA LOCALIDAD DE RAFAEL URIBE URIBE, COLABORANDO EN EL MONTAJE, ORGANIZACIÓN, MANEJO DE MATERIALES Y ACOMPAÑAMIENTO BÁSICO A LOS PROCESOS DESARROLLADOS EN CONCORDANCIA CON LOS LINEAMIENTOS ESTABLECIDOS PARA ESTE COMPONENTE
</t>
  </si>
  <si>
    <t xml:space="preserve"> 396-2026 CPS-AG (151263)</t>
  </si>
  <si>
    <t>https://community.secop.gov.co/Public/Tendering/OpportunityDetail/Index?noticeUID=CO1.NTC.9688576&amp;isFromPublicArea=True&amp;isModal=False</t>
  </si>
  <si>
    <t>DIEGO FERNANDO SEGURA GAMBA</t>
  </si>
  <si>
    <t>PRESTAR SERVICIOS DE APOYO LOGÍSTICO Y OPERATIVO EN EL DESARROLLO DE ACTIVIDADES FÍSICAS, RECREATIVAS Y COMUNITARIAS EN ESPACIOS PÚBLICOS DE LA LOCALIDAD, COLABORANDO EN EL MONTAJE, ORGANIZACIÓN, MANEJO DE MATERIALES Y ACOMPAÑAMIENTO BÁSICO A LOS PROCESOS DESARROLLADOS EN CONCORDANCIA CON LOS LINEAMIENTOS ESTABLECIDOS PARA ESTE COMPONENTE.</t>
  </si>
  <si>
    <t xml:space="preserve"> 397-2026 CPS-AG (151263)</t>
  </si>
  <si>
    <t>THOMAS FELIPE MORENO TORRES</t>
  </si>
  <si>
    <t xml:space="preserve"> 398-2026 CPS-AG (151263)</t>
  </si>
  <si>
    <t xml:space="preserve"> 399-2026 CPS-AG (151263)</t>
  </si>
  <si>
    <t xml:space="preserve"> 400-2026 CPS-AG (151263)</t>
  </si>
  <si>
    <t>CIELO BRIGITTE GALLO YOPASA</t>
  </si>
  <si>
    <t xml:space="preserve"> 401-2026 CPS-AG (151263)</t>
  </si>
  <si>
    <t xml:space="preserve"> 402-2026 CPS-P (145788)</t>
  </si>
  <si>
    <t>https://community.secop.gov.co/Public/Tendering/OpportunityDetail/Index?noticeUID=CO1.NTC.9690731&amp;isFromPublicArea=True&amp;isModal=False</t>
  </si>
  <si>
    <t>CAMILO ANDRES RIAÑO RODRIGUEZ</t>
  </si>
  <si>
    <t xml:space="preserve"> 403-2026 CPS-AG (151799)</t>
  </si>
  <si>
    <t xml:space="preserve"> 404-2026 CPS-AG (151799)</t>
  </si>
  <si>
    <t>FREDDY BELNER CIFUENTES ROBLES</t>
  </si>
  <si>
    <t xml:space="preserve"> 405-2026 CPS-P (145758)</t>
  </si>
  <si>
    <t>https://community.secop.gov.co/Public/Tendering/OpportunityDetail/Index?noticeUID=CO1.NTC.9692459&amp;isFromPublicArea=True&amp;isModal=False</t>
  </si>
  <si>
    <t>PRESTAR LOS SERVICIOS PROFESIONALES A LA ALCALDÍA LOCAL DE RAFAEL URIBE URIBE EN LA GESTIÓN JURÍDICA RELACIONADA CON EL CUMPLIMIENTO DEL ESTATUTO DEL CONSUMIDOR DE LA LOCALIDAD</t>
  </si>
  <si>
    <t xml:space="preserve"> 406-2026 CPS-P (145756)</t>
  </si>
  <si>
    <t>https://community.secop.gov.co/Public/Tendering/OpportunityDetail/Index?noticeUID=CO1.NTC.9692805&amp;isFromPublicArea=True&amp;isModal=False</t>
  </si>
  <si>
    <t>NUBIA ESPERANZA SANTAFE CASTELLANOS</t>
  </si>
  <si>
    <t xml:space="preserve"> 407-2026 CPS-P (145755)</t>
  </si>
  <si>
    <t>MONICA GOMEZ GUZMAN</t>
  </si>
  <si>
    <t xml:space="preserve"> 408-2026 CPS-P (145607)</t>
  </si>
  <si>
    <t>OMAR SANTIAGO ORTIZ TORRES</t>
  </si>
  <si>
    <t xml:space="preserve"> 409-2026 CPS-P (145604)</t>
  </si>
  <si>
    <t>KAREN JOHANA RAMIREZ VILLALOBOS</t>
  </si>
  <si>
    <t xml:space="preserve"> 410-2026 CPS-AG (145898)</t>
  </si>
  <si>
    <t>https://community.secop.gov.co/Public/Tendering/OpportunityDetail/Index?noticeUID=CO1.NTC.9688662&amp;isFromPublicArea=True&amp;isModal=False</t>
  </si>
  <si>
    <t>JORGE JAVIER APARICIO CORREDOR</t>
  </si>
  <si>
    <t>PRESTAR SERVICIOS TECNICOS PARA APOYAR EN LAS TAREAS OPERATIVAS DE CARÁCTER ARCHIVÍSTICO DESARROLLADAS EN LA ALCALDÍA LOCAL PARA GARANTIZAR LA APLICACIÓN CORRECTA DE LOS PROCEDIMIENTOS TÉCNICOS.</t>
  </si>
  <si>
    <t xml:space="preserve"> 411-2026 CPS-AG (145899)</t>
  </si>
  <si>
    <t>https://community.secop.gov.co/Public/Tendering/OpportunityDetail/Index?noticeUID=CO1.NTC.9689759&amp;isFromPublicArea=True&amp;isModal=False</t>
  </si>
  <si>
    <t>ANA IRIS BLANDON CORDOBA</t>
  </si>
  <si>
    <t>PRESTAR SERVICIOS TECNICOS PARA APOYAR EN LAS TAREAS OPERATIVAS DE CARÁCTER ARCHIVÍSTICO DESARROLLADAS EN LA ALCALDÍA LOCAL PARA GARANTIZAR LA APLICACIÓN CORRECTA DE LOS PROCEDIMIENTOS TÉCNICOS</t>
  </si>
  <si>
    <t xml:space="preserve"> 412-2026 CPS-AG (145901)</t>
  </si>
  <si>
    <t xml:space="preserve"> 413-2026 CPS-AG (145874)</t>
  </si>
  <si>
    <t xml:space="preserve"> 414-2026 CPS-AG (145872)</t>
  </si>
  <si>
    <t>JUAN CARLOS GOENAGA FONTALVO</t>
  </si>
  <si>
    <t xml:space="preserve"> 415-2026 CPS-AG (145872)</t>
  </si>
  <si>
    <t>LUIS EDUARDO CASTELLANOS REYES</t>
  </si>
  <si>
    <t xml:space="preserve"> 416-2026 CPS-AG (148459)</t>
  </si>
  <si>
    <t>https://community.secop.gov.co/Public/Tendering/OpportunityDetail/Index?noticeUID=CO1.NTC.9694613&amp;isFromPublicArea=True&amp;isModal=False</t>
  </si>
  <si>
    <t>GLORIA ESPERANZA VARGAS LEMUS</t>
  </si>
  <si>
    <t>PRESTAR LOS SERVICIOS ASISTENCIALES COMO GESTOR COMUNITARIO EN LOS ESPACIOS DE PARTICIPACIÓN DE RAFAEL URIBE URIBE CON ENFOQUE EN LA COMUNIDAD</t>
  </si>
  <si>
    <t xml:space="preserve"> 417-2026 CPS-P (148444)</t>
  </si>
  <si>
    <t>https://community.secop.gov.co/Public/Tendering/OpportunityDetail/Index?noticeUID=CO1.NTC.9695609&amp;isFromPublicArea=True&amp;isModal=False</t>
  </si>
  <si>
    <t>PRESTAR LOS SERVICIOS PROFESIONALES ESPECIALIZADOS A LA ALCALDÍA LOCAL DE RAFAEL URIBE URIBE, PARA LA EJECUCIÓN Y DIVULGACION DE LAS ACTIVIDADES COMUNITARIAS Y DE APOYO A LOS PROCESOS DE PARTICIPACIÓN EN EL MARCO DEL SISTEMA LOCAL Y DISTRITAL DE PARTICIPACIÓN, LAS RELACIONES INTERINSTITUCIONALES Y LA EJECUCIÓN DE LOS PROYECTOS QUE HACEN PARTE DEL PLAN DE DESARROLLO LOCAL.</t>
  </si>
  <si>
    <t xml:space="preserve"> 418-2026 CPS-AG (148458)</t>
  </si>
  <si>
    <t>TULIA EUGENIA BARRENECHE PISCIOTTI</t>
  </si>
  <si>
    <t xml:space="preserve"> 419-2026 CPS-AG (148458)</t>
  </si>
  <si>
    <t xml:space="preserve"> 420-2026 CPS-AG (145911)</t>
  </si>
  <si>
    <t>https://community.secop.gov.co/Public/Tendering/OpportunityDetail/Index?noticeUID=CO1.NTC.9718559&amp;isFromPublicArea=True&amp;isModal=False</t>
  </si>
  <si>
    <t>PRESTAR SERVICIOS DE APOYO A LA GESTIÓN ADMINISTRATIVA Y DE ATENCION AL CIUDADANO DEL AREA DE GESTION DE DESARROLLO LOCAL DE LA ALCALDÍA LOCAL DE RAFAEL URIBE URIBE</t>
  </si>
  <si>
    <t xml:space="preserve"> 421-2026 CPS-AG (145479)</t>
  </si>
  <si>
    <t>https://community.secop.gov.co/Public/Tendering/OpportunityDetail/Index?noticeUID=CO1.NTC.9700189&amp;isFromPublicArea=True&amp;isModal=False</t>
  </si>
  <si>
    <t xml:space="preserve"> 422-2026 CPS-AG (148296)</t>
  </si>
  <si>
    <t>https://community.secop.gov.co/Public/Tendering/OpportunityDetail/Index?noticeUID=CO1.NTC.9704613&amp;isFromPublicArea=True&amp;isModal=False</t>
  </si>
  <si>
    <t>JONATHAN ZACHARY PLAZAS PEÑA</t>
  </si>
  <si>
    <t>PRESTAR SERVICIOS DE APOYO A LA GESTIÓN DOCUMENTAL DE LA ALCALDÍA LOCAL, ACOMPAÑANDO LA DEPURACIÓN EN LAS LABORES OPERATIVAS QUE GENERA EL PROCESO DE IMPULSO DE LAS ACTUACIONES ADMINISTRATIVAS EXISTENTES EN LA ALCALDÍA LOCAL DE RAFAEL URIBE URIBE</t>
  </si>
  <si>
    <t xml:space="preserve"> 423-2026 CPS-AG (148296)</t>
  </si>
  <si>
    <t>DORIS CECILIA QUINTANA RODRIGUEZ</t>
  </si>
  <si>
    <t xml:space="preserve"> 424-2026 CPS-AG (148296)</t>
  </si>
  <si>
    <t>ALEXI LOPEZ DE BROCHERO</t>
  </si>
  <si>
    <t xml:space="preserve"> 425-2026 CPS-P (145959)</t>
  </si>
  <si>
    <t>426-2026 CPS-AG (145905)</t>
  </si>
  <si>
    <t xml:space="preserve"> 427-2026 CPS-AG (145935)</t>
  </si>
  <si>
    <t>https://community.secop.gov.co/Public/Tendering/OpportunityDetail/Index?noticeUID=CO1.NTC.9728373&amp;isFromPublicArea=True&amp;isModal=False</t>
  </si>
  <si>
    <t>LADY CAROLINA PEÑA ANGULO</t>
  </si>
  <si>
    <t xml:space="preserve"> 428-2026 CPS-AG (145972)</t>
  </si>
  <si>
    <t>https://community.secop.gov.co/Public/Tendering/OpportunityDetail/Index?noticeUID=CO1.NTC.9707891&amp;isFromPublicArea=True&amp;isModal=False</t>
  </si>
  <si>
    <t>DANIEL FERNANDO AMADOR CARVAJAL</t>
  </si>
  <si>
    <t>APOYAR AL EQUIPO DE PRENSA Y COMUNICACIONES DE LA ALCALDÍA LOCAL EN LA REALIZACIÓN DE PRODUCTOS Y PIEZAS DIGITALES, IMPRESAS Y PUBLICITARIAS DE GRAN FORMATO Y DE ANIMACIÓN GRÁFICA, ASÍ COMO APOYAR LA PRODUCCIÓN Y MONTAJE DE EVENTOS.</t>
  </si>
  <si>
    <t xml:space="preserve"> 429-2026 CPS-AG (151798)</t>
  </si>
  <si>
    <t>https://community.secop.gov.co/Public/Tendering/OpportunityDetail/Index?noticeUID=CO1.NTC.9710937&amp;isFromPublicArea=True&amp;isModal=False</t>
  </si>
  <si>
    <t>JAVIER MAURICIO NAVA QUINTANA</t>
  </si>
  <si>
    <t>PRESTAR SERVICIOS DE APOYO TÉCNICO EN LAS  ACTIVIDADES DE PRENSA Y COMUNICACIONES DE LA ALCALDÍA LOCAL DE RAFAEL URIBE URIBE.</t>
  </si>
  <si>
    <t xml:space="preserve"> 430-2026 CPS-P (145958)</t>
  </si>
  <si>
    <t>PAULA ANDREA HERRERA RIAÑO</t>
  </si>
  <si>
    <t xml:space="preserve"> 431-2026 CPS-P (145959)</t>
  </si>
  <si>
    <t>LORENA CAMACHO SOLANO</t>
  </si>
  <si>
    <t xml:space="preserve"> 432-2026 CPS-P (145958)</t>
  </si>
  <si>
    <t>LEYDI KATERINE FAJARDO MORALES</t>
  </si>
  <si>
    <t xml:space="preserve"> 433-2026 CPS-AG (145872)</t>
  </si>
  <si>
    <t>ESTEBAN MEZA OSPINA </t>
  </si>
  <si>
    <t xml:space="preserve"> 434-2026 CPS-AG (151263)</t>
  </si>
  <si>
    <t>DIEGO ALEJANDRO SEPULVEDA MARTINEZ</t>
  </si>
  <si>
    <t xml:space="preserve"> 435-2026 CPS-P (151772)</t>
  </si>
  <si>
    <t>https://community.secop.gov.co/Public/Tendering/OpportunityDetail/Index?noticeUID=CO1.NTC.9705131&amp;isFromPublicArea=True&amp;isModal=False</t>
  </si>
  <si>
    <t>PRESTAR LOS SERVICIOS PROFESIONALES ESPECIALIZADOS EN EL ÁREA DE GESTIÓN DE DESARROLLO LOCAL PARA EL SEGUIMIENTO INTEGRAL DE LOS PROCESOS PRECONTRACTUALES, CONTRACTUALES Y POSTCONTRACTUALES QUE LE SEAN ASIGNADOS, MEDIANTE EL MONITOREO PERMANENTE DEL CUMPLIMIENTO DE CRONOGRAMAS, COMPROMISOS Y ACTIVIDADES ESTABLECIDAS, DE CONFORMIDAD CON LOS OBJETIVOS Y METAS DEL PLAN DE DESARROLLO LOCAL.</t>
  </si>
  <si>
    <t xml:space="preserve"> 436-2026 CPS-P (145486)</t>
  </si>
  <si>
    <t>https://community.secop.gov.co/Public/Tendering/OpportunityDetail/Index?noticeUID=CO1.NTC.9718751&amp;isFromPublicArea=True&amp;isModal=False</t>
  </si>
  <si>
    <t>ALEXIS PARRA RIVERA</t>
  </si>
  <si>
    <t>PRESTAR SERVICIOS PROFESIONALES PARA APOYAR AL (LA) ALCALDE (SA) LOCAL EN LA PROMOCIÓN, ARTICULACIÓN, ACOMPAÑAMIENTO Y SEGUIMIENTO PARA LA ATENCIÓN Y PROTECCIÓN DE LOS ANIMALES DOMÉSTICOS Y SILVESTRES DE LA LOCALIDAD.</t>
  </si>
  <si>
    <t xml:space="preserve"> 437-2026 CPS-P (145960)</t>
  </si>
  <si>
    <t>https://community.secop.gov.co/Public/Tendering/OpportunityDetail/Index?noticeUID=CO1.NTC.9707250&amp;isFromPublicArea=True&amp;isModal=False</t>
  </si>
  <si>
    <t>LUIS CAMILO CASTIBLANCO SARMIENTO</t>
  </si>
  <si>
    <t xml:space="preserve"> 438-2026 CPS-AG (147855)</t>
  </si>
  <si>
    <t xml:space="preserve"> 439-2026 CPS-AG (145902)</t>
  </si>
  <si>
    <t>RAUL ERNESTO BARRERA ROJAS</t>
  </si>
  <si>
    <t xml:space="preserve"> 440-2026 CPS-AG (148376)</t>
  </si>
  <si>
    <t xml:space="preserve"> 441-2026 CPS-P (145876)</t>
  </si>
  <si>
    <t xml:space="preserve"> 442-2026 CPS-AG (148292)</t>
  </si>
  <si>
    <t>https://community.secop.gov.co/Public/Tendering/OpportunityDetail/Index?noticeUID=CO1.NTC.9719101&amp;isFromPublicArea=True&amp;isModal=False</t>
  </si>
  <si>
    <t>CECILIA RODRIGUEZ LEGUIZAMON</t>
  </si>
  <si>
    <t>PRESTAR SERVICIOS DE APOYO A LA GESTIÓN DOCUMENTAL DE LA ALCALDÍA LOCAL DE RAFAEL URIBE URIBE PARA LA IMPLEMENTACIÓN DEL PROCESO DE VERIFICACIÓN, SOPORTE Y ACOMPAÑAMIENTO, EN EL DESARROLLO DE LAS ACTIVIDADES PROPIAS DE LOS PROCESOS Y ACTUACIONES ADMINISTRATIVAS EXISTENTES EN EL AREA DE GESTION POLICIVA Y JURIDICA.</t>
  </si>
  <si>
    <t xml:space="preserve"> 443-2026 CPS-P (145596)</t>
  </si>
  <si>
    <t>https://community.secop.gov.co/Public/Tendering/OpportunityDetail/Index?noticeUID=CO1.NTC.9714430&amp;isFromPublicArea=True&amp;isModal=False</t>
  </si>
  <si>
    <t>CARLOS ANDRES JIMENEZ CIFUENTES</t>
  </si>
  <si>
    <t>PRESTAR SERVICIOS PROFESIONALES JURÍDICAMENTE EN LA EJECUCIÓN DE LAS ACCIONES REQUERIDAS PARA LA DEPURACIÓN Y ATENCION DE LAS DIFERENTES SOLICITUDES Y PQRSD ASIGNADAS AL ÁREA DE GESTIÓN JURIDICO POLICIVO ASI COMO EL TRÁMITE, IMPULSO Y NOTIFICACIÓN DE LAS ACTUACIONES ADMINISTRATIVAS QUE CURSAN EN LA ALCALDÍA LOCAL.</t>
  </si>
  <si>
    <t xml:space="preserve"> 444-2026 CPS-AG (148458)</t>
  </si>
  <si>
    <t>MIGUEL ANGEL MOYA CASTAÑEDA</t>
  </si>
  <si>
    <t xml:space="preserve"> 445-2026 CPS-P (145484)</t>
  </si>
  <si>
    <t>https://community.secop.gov.co/Public/Tendering/OpportunityDetail/Index?noticeUID=CO1.NTC.9714033&amp;isFromPublicArea=True&amp;isModal=False</t>
  </si>
  <si>
    <t>ROBINSON LEONARDO ESPINOSA MORENO</t>
  </si>
  <si>
    <t>PRESTAR LOS SERVICIOS PROFESIONALES A LA ALCALDÍA LOCAL DE RAFAEL URIBE URIBE PARA APOYAR LA GESTIÓN JURÍDICA RELACIONADA CON EL CUMPLIMIENTO DEL ESTATUTO DEL CONSUMIDOR DE LA LOCALIDAD</t>
  </si>
  <si>
    <t xml:space="preserve"> 446-2026 CPS-AG (145901)</t>
  </si>
  <si>
    <t>CLAUDIA IOMARA AYALA BELTRAN</t>
  </si>
  <si>
    <t xml:space="preserve"> 447-2026 CPS-P (148371)</t>
  </si>
  <si>
    <t xml:space="preserve"> 448-2026 CPS-AG (148372)</t>
  </si>
  <si>
    <t>CESAR AUGUSTO ARANGO MUÑOZ</t>
  </si>
  <si>
    <t xml:space="preserve"> 449-2026 CPS-P (148373)</t>
  </si>
  <si>
    <t xml:space="preserve"> 450-2026 CPS-P (148373)</t>
  </si>
  <si>
    <t>EDISON ANGULO ARIAS</t>
  </si>
  <si>
    <t xml:space="preserve"> 451-2026 CPS-P (145597)</t>
  </si>
  <si>
    <t>https://community.secop.gov.co/Public/Tendering/OpportunityDetail/Index?noticeUID=CO1.NTC.9713663&amp;isFromPublicArea=True&amp;isModal=False</t>
  </si>
  <si>
    <t>PRESTAR SERVICIOS PROFESIONALES PARA EL SEGUIMIENTO Y CONTROL DE LAS ACTIVIDADES ADMINISTRATIVAS DE COMPETENCIA DEL AREA DE GESTION POLICIVA JURIDICA DE LA ALCALDIA LOCAL DE RAFAEL URIBE URIBE</t>
  </si>
  <si>
    <t xml:space="preserve"> 452-2026 CPS-P (145487)</t>
  </si>
  <si>
    <t>https://community.secop.gov.co/Public/Tendering/OpportunityDetail/Index?noticeUID=CO1.NTC.9740908&amp;isFromPublicArea=True&amp;isModal=False</t>
  </si>
  <si>
    <t>ERIKA REALPE MOYA</t>
  </si>
  <si>
    <t>PRESTAR SERVICIOS PROFESIONALES PARA APOYAR JURIDICAMENTE AL AREA DE GESTION POLICIVA JURIDICA EN LA EJECUCION Y SEGUIMIENTO DE LAS FUNCIONES ASIGNADAS A LA ALCALDIA LOCAL DE RAFAEL URIBE URIBE DE CONFORMIDAD CON LA NORMATIVIDAD APLICABLE</t>
  </si>
  <si>
    <t xml:space="preserve"> 453-2026 CPS-P (145990)</t>
  </si>
  <si>
    <t>DIANA ALEGRIAS GOMEZ</t>
  </si>
  <si>
    <t xml:space="preserve"> 454-2026 CPS-P (145918)</t>
  </si>
  <si>
    <t xml:space="preserve"> 455-2026 CPS-AG (145917)</t>
  </si>
  <si>
    <t>https://community.secop.gov.co/Public/Tendering/OpportunityDetail/Index?noticeUID=CO1.NTC.9728255&amp;isFromPublicArea=True&amp;isModal=False</t>
  </si>
  <si>
    <t xml:space="preserve"> 456-2026 CPS-AG (145910)</t>
  </si>
  <si>
    <t xml:space="preserve"> 457-2026 CPS-AG (145991)</t>
  </si>
  <si>
    <t>WILFOR STICK QUINTERO ZABALA</t>
  </si>
  <si>
    <t xml:space="preserve"> 458-2026 CPS-P (145919)</t>
  </si>
  <si>
    <t>https://community.secop.gov.co/Public/Tendering/OpportunityDetail/Index?noticeUID=CO1.NTC.9726416&amp;isFromPublicArea=True&amp;isModal=False</t>
  </si>
  <si>
    <t>PRESTAR LOS SERVICIOS PROFESIONALES EN EL ÁREA DE GESTIÓN DE DESARROLLO LOCAL PARA EL SEGUIMIENTO, ANÁLISIS Y PRESENTACIÓN DE LA INFORMACIÓN FINANCIERA Y CONTABLE EN CUMPLIMIENTO DEL MARCO NORMATIVO CONTABL</t>
  </si>
  <si>
    <t xml:space="preserve"> 459-2026 CPS-P (145919)</t>
  </si>
  <si>
    <t>LEIDY VIVIANA DIAZ CASTELBLANCO</t>
  </si>
  <si>
    <t xml:space="preserve"> 460-2026 CPS-AG (145908)</t>
  </si>
  <si>
    <t>FABIOLA ROA GOMEZ</t>
  </si>
  <si>
    <t xml:space="preserve"> 461-2026 CPS-AG (148290)</t>
  </si>
  <si>
    <t>https://community.secop.gov.co/Public/Tendering/OpportunityDetail/Index?noticeUID=CO1.NTC.9736421&amp;isFromPublicArea=True&amp;isModal=False</t>
  </si>
  <si>
    <t>PRESTAR SERVICIOS PARA APOYAR LA GESTIÓN DOCUMENTAL DE LA ALCALDÍA LOCAL DE RAFAEL URIBE URIBE PARA LA IMPLEMENTACIÓN DEL PROCESO DE VERIFICACIÓN, SOPORTE Y ACOMPAÑAMIENTO, EN EL DESARROLLO DE LAS ACTIVIDADES PROPIAS DE LOS PROCESOS Y ACTUACIONES ADMINISTRATIVAS EXISTENTES EN EL AREA DE GESTION POLICIVA Y JURIDICA.</t>
  </si>
  <si>
    <t xml:space="preserve"> 462-2026 CPS-AG (148290)</t>
  </si>
  <si>
    <t>DIANA MARCELA DUARTE RIVEROS</t>
  </si>
  <si>
    <t xml:space="preserve"> 463-2026 CPS-AG (148290)</t>
  </si>
  <si>
    <t>JENIFER LILIANA SABOGAL ZAMUDIO</t>
  </si>
  <si>
    <t xml:space="preserve"> 464-2026 CPS-P (147845)</t>
  </si>
  <si>
    <t>https://community.secop.gov.co/Public/Tendering/OpportunityDetail/Index?noticeUID=CO1.NTC.9722812&amp;isFromPublicArea=True&amp;isModal=False</t>
  </si>
  <si>
    <t>ANGIE ALEXANDRA TORRES BUITRAGO</t>
  </si>
  <si>
    <t>PRESTAR LOS SERVICIOS PROFESIONALES PARA LA DEFINICIÓN, IMPLEMENTACIÓN Y SEGUIMIENTO DE LAS ESTRATEGIAS PARA EL FORTALECIMIENTO DEL LABORATORIO DE INNOVACIÓN EN EL MARCO DEL PROYECTO 2603 LA BOGOTANEIDAD EN RAFAEL URIBE URIBE</t>
  </si>
  <si>
    <t>465-2026 CPS-AG (147753)</t>
  </si>
  <si>
    <t>466-2026 CPS-P (145963)</t>
  </si>
  <si>
    <t>ANGEL ALEXANDER GUTIERREZ BELTRAN</t>
  </si>
  <si>
    <t>467-2026 CPS-P (145963)</t>
  </si>
  <si>
    <t>LUIS CARLOS ROMERO MEDINA</t>
  </si>
  <si>
    <t>468-2026 CPS-P (145965)</t>
  </si>
  <si>
    <t>ERIKA NATALIA BEJARANO QUIÑONES</t>
  </si>
  <si>
    <t>469-2026 CPS-P (145965)</t>
  </si>
  <si>
    <t>VIVIANA ANDREA RAMOS CHAPARRO</t>
  </si>
  <si>
    <t xml:space="preserve"> 470-2026 CPS-P (145793)</t>
  </si>
  <si>
    <t>https://community.secop.gov.co/Public/Tendering/OpportunityDetail/Index?noticeUID=CO1.NTC.9726458&amp;isFromPublicArea=True&amp;isModal=False</t>
  </si>
  <si>
    <t>DORIS JULIETH MORA DAZA</t>
  </si>
  <si>
    <t xml:space="preserve"> 471-2026 CPS-AG (151799)</t>
  </si>
  <si>
    <t>KEVIN STEVEN ACOSTA RONCHAQUIRA</t>
  </si>
  <si>
    <t>472-2026 CPS-AG (147753)</t>
  </si>
  <si>
    <t xml:space="preserve"> 473-2026 CPS-AG (151263)</t>
  </si>
  <si>
    <t>DERLI TATIANA MARTINEZ CAMPOS</t>
  </si>
  <si>
    <t xml:space="preserve"> 474-2026 CPS-AG (145872)</t>
  </si>
  <si>
    <t>LAURA MARCELA VIVEROS DURAN</t>
  </si>
  <si>
    <t xml:space="preserve"> 475-2026 CPS-P (145973)</t>
  </si>
  <si>
    <t>https://community.secop.gov.co/Public/Tendering/OpportunityDetail/Index?noticeUID=CO1.NTC.9743789&amp;isFromPublicArea=True&amp;isModal=False</t>
  </si>
  <si>
    <t>PRESTAR SUS SERVICIOS PROFESIONALE AL AREA DE GESTION DE DESAROLLO LOCAL DE LA ALCALDÍA LOCAL EN LA REALIZACIÓN DE PRODUCTOS Y PIEZAS DIGITALES, DE ANIMACION, PUBLICITARIAS Y DE IMAGEN INSTITUCIONAL EN GRAN FORMATO.</t>
  </si>
  <si>
    <t xml:space="preserve"> 476-2026 CPS-P (145976)</t>
  </si>
  <si>
    <t>OMAR NICOLAS OVALLE CASTILLO</t>
  </si>
  <si>
    <t xml:space="preserve"> 477-2026 CPS-P (148371)</t>
  </si>
  <si>
    <t xml:space="preserve"> 478-2026 CPS-AG (151799)</t>
  </si>
  <si>
    <t xml:space="preserve"> 479-2026 CPS-AG (148299)</t>
  </si>
  <si>
    <t>https://community.secop.gov.co/Public/Tendering/OpportunityDetail/Index?noticeUID=CO1.NTC.9741774&amp;isFromPublicArea=True&amp;isModal=False</t>
  </si>
  <si>
    <t>DANNA FERNANDA RESTREPO CASTAÑEDA</t>
  </si>
  <si>
    <t xml:space="preserve"> 480-2026 CPS-AG (148299)</t>
  </si>
  <si>
    <t xml:space="preserve"> 481-2026 CPS-AG (148299)</t>
  </si>
  <si>
    <t>ANDREA VALENTINA VALBUENA BELLO</t>
  </si>
  <si>
    <t xml:space="preserve"> 482-2026 CPS-AG (148299)</t>
  </si>
  <si>
    <t xml:space="preserve"> 483-2026 CPS-AG (145901)</t>
  </si>
  <si>
    <t xml:space="preserve"> 484-2026 CPS-AG (145901)</t>
  </si>
  <si>
    <t>MARIA ASTRID GONZALEZ PARRA</t>
  </si>
  <si>
    <t xml:space="preserve"> 485-2026 CPS-AG (145902)</t>
  </si>
  <si>
    <t>EMILSE PAYANENE POVEDA</t>
  </si>
  <si>
    <t xml:space="preserve"> 486-2026 CPS-AG (151263)</t>
  </si>
  <si>
    <t>JOSE DANIEL RAMOS GAONA</t>
  </si>
  <si>
    <t xml:space="preserve"> 487-2026 CPS-AG (145898)</t>
  </si>
  <si>
    <t>BRAYAN GIOVANNY MORA PULGARIN</t>
  </si>
  <si>
    <t xml:space="preserve"> 488-2026 CPS-AG (145936)</t>
  </si>
  <si>
    <t>YURY RODRIGUEZ BEJARANO</t>
  </si>
  <si>
    <t xml:space="preserve"> 489-2026 CPS-P (145956)</t>
  </si>
  <si>
    <t>https://community.secop.gov.co/Public/Tendering/OpportunityDetail/Index?noticeUID=CO1.NTC.9734163&amp;isFromPublicArea=True&amp;isModal=False</t>
  </si>
  <si>
    <t>PRESTAR SERVICIOS PROFESIONALES ESPECIALIZADOS EN EL ÁREA DE GESTIÓN DE DESARROLLO LOCAL PARA EL SEGUIMIENTO INTEGRAL DE LOS PROCESOS PRECONTRACTUALES, CONTRACTUALES Y POSTCONTRACTUALES QUE LE SEAN ASIGNADOS, MEDIANTE EL MONITOREO PERMANENTE DEL CUMPLIMIENTO DE CRONOGRAMAS, COMPROMISOS Y ACTIVIDADES ESTABLECIDAS, DE CONFORMIDAD CON LOS OBJETIVOS Y METAS DEL PLAN DE DESARROLLO LOCAL</t>
  </si>
  <si>
    <t xml:space="preserve"> 490-2026 CPS-P (148451)</t>
  </si>
  <si>
    <t xml:space="preserve"> 491-2026 CPS-P (148451)</t>
  </si>
  <si>
    <t xml:space="preserve"> 492-2026 CPS-P (148452)</t>
  </si>
  <si>
    <t>https://community.secop.gov.co/Public/Tendering/OpportunityDetail/Index?noticeUID=CO1.NTC.9740098&amp;isFromPublicArea=True&amp;isModal=False</t>
  </si>
  <si>
    <t>EUCARIS MURILLO MOSQUERA</t>
  </si>
  <si>
    <t>APOYAR AL (A) ALCALDE (SA) LOCAL EN EL FORTALECIMIENTO E INCLUSIÓN DE LAS COMUNIDADES NEGRAS, AFROCOLOMBIANAS,PALENQUERAS E INDÍGENAS EN EL MARCO DE LA POLÍTICA PÚBLICA DISTRITAL Y LOS ESPACIOS DE PARTICIPACIÓN</t>
  </si>
  <si>
    <t xml:space="preserve"> 493-2026 CPS-AG (148456)</t>
  </si>
  <si>
    <t>https://community.secop.gov.co/Public/Tendering/OpportunityDetail/Index?noticeUID=CO1.NTC.9744208&amp;isFromPublicArea=True&amp;isModal=False</t>
  </si>
  <si>
    <t>GUSTAVO ALONSO PAEZ SILVA</t>
  </si>
  <si>
    <t>494-2026 CPS-AG (147753)</t>
  </si>
  <si>
    <t>SANDRA MILENA LUENGAS PINZON</t>
  </si>
  <si>
    <t>495-2026 CPS-AG (151263)</t>
  </si>
  <si>
    <t>VICTOR MAURICIO BUITRAGO TORO</t>
  </si>
  <si>
    <t xml:space="preserve"> 496-2026 CPS-P (145919)</t>
  </si>
  <si>
    <t>ERIKA LIZETH ROJAS RONDON</t>
  </si>
  <si>
    <t>497-2026 CPS-AG (147753)</t>
  </si>
  <si>
    <t>OSCAR IVAN CALDERON CIFUENTES</t>
  </si>
  <si>
    <t xml:space="preserve"> 498-2026 CPS-P (145964)</t>
  </si>
  <si>
    <t>https://community.secop.gov.co/Public/Tendering/OpportunityDetail/Index?noticeUID=CO1.NTC.9741258&amp;isFromPublicArea=True&amp;isModal=False</t>
  </si>
  <si>
    <t xml:space="preserve"> 499-2026 CPS-AG (145910)</t>
  </si>
  <si>
    <t xml:space="preserve"> 500-2026 CPS-AG (145920)</t>
  </si>
  <si>
    <t>https://community.secop.gov.co/Public/Tendering/OpportunityDetail/Index?noticeUID=CO1.NTC.9745995&amp;isFromPublicArea=True&amp;isModal=False</t>
  </si>
  <si>
    <t>MARISELA MUÑOZ HERNANDEZ</t>
  </si>
  <si>
    <t>PRESTAR SERVICIOS TECNICOS EN EL ÁREA DE GESTIÓN DEL DESARROLLO LOCAL, COMO APOYO EN LOS PROCESOS Y PROCEDIMIENTOS ASOCIADOS CON EL PRESUPUESTO Y LA CONTABILIDAD DE LA ALCALDÍA LOCAL DE RAFAEL URIBE URIBE</t>
  </si>
  <si>
    <t xml:space="preserve"> 501-2026 CPS-P (145948)</t>
  </si>
  <si>
    <t>https://community.secop.gov.co/Public/Tendering/OpportunityDetail/Index?noticeUID=CO1.NTC.9743886&amp;isFromPublicArea=True&amp;isModal=False</t>
  </si>
  <si>
    <t>LUZ OMAIRA HIDALGO BOLIVAR</t>
  </si>
  <si>
    <t>APOYAR JURÍDICAMENTE A LA JUNTA ADMINISTRADORA LOCAL CON EL FIN DE CONTRIBUIR AL ADECUADO CUMPLIMIENTO DE LAS ATRIBUCIONES A SU CARGO</t>
  </si>
  <si>
    <t xml:space="preserve"> 502-2026 CPS-AG (151798)</t>
  </si>
  <si>
    <t>VALENTINA SALAS CARDOZO</t>
  </si>
  <si>
    <t xml:space="preserve"> 503-2026 CPS-AG (145908)</t>
  </si>
  <si>
    <t xml:space="preserve">SANTIAGO BARRANTES MORENO
</t>
  </si>
  <si>
    <t xml:space="preserve"> 504-2026 CPS-AG (145936)</t>
  </si>
  <si>
    <t>NELLY YAMILE GOMEZ REYES</t>
  </si>
  <si>
    <t xml:space="preserve"> 505-2026 CPS-P (145483)</t>
  </si>
  <si>
    <t>https://community.secop.gov.co/Public/Tendering/OpportunityDetail/Index?noticeUID=CO1.NTC.9742642&amp;isFromPublicArea=True&amp;isModal=False</t>
  </si>
  <si>
    <t>JUAN CAMILO AVELLANEDA ARDILA</t>
  </si>
  <si>
    <t>PRESTAR SERVICIOS PROFESIONALES PARA APOYAR TÉCNICAMENTE LAS DISTINTAS ETAPAS DE LOS PROCESOS DE COMPETENCIA DE LA ALCALDÍA LOCAL PARA LA DEPURACIÓN DE LAS ACTUACIONES ADMINISTRATIVAS</t>
  </si>
  <si>
    <t xml:space="preserve"> 506-2026 CPS-P (145958)</t>
  </si>
  <si>
    <t>YEFFERSON ANTOLYN ALTAMIRANDA BUITRAGO</t>
  </si>
  <si>
    <t xml:space="preserve"> 507-2026 CPS-P (145964)</t>
  </si>
  <si>
    <t>508-2026 CPS-AG (147753)</t>
  </si>
  <si>
    <t>JOHN FREDY ROJAS RODRIGUEZ</t>
  </si>
  <si>
    <t xml:space="preserve"> 509-2026 CPS-P (145747)</t>
  </si>
  <si>
    <t>https://community.secop.gov.co/Public/Tendering/OpportunityDetail/Index?noticeUID=CO1.NTC.9754508&amp;isFromPublicArea=True&amp;isModal=False</t>
  </si>
  <si>
    <t>ARMANDO JOSE VIZCAINO ORTIZ</t>
  </si>
  <si>
    <t xml:space="preserve"> 510-2026 CPS-P (145747)</t>
  </si>
  <si>
    <t>CESAR AUGUSTO MALAGON GOMEZ</t>
  </si>
  <si>
    <t xml:space="preserve"> 511-2026 CPS-P (145604)</t>
  </si>
  <si>
    <t xml:space="preserve"> 512-2026 CPS-AG (145909)</t>
  </si>
  <si>
    <t>https://community.secop.gov.co/Public/Tendering/OpportunityDetail/Index?noticeUID=CO1.NTC.9747909&amp;isFromPublicArea=True&amp;isModal=False</t>
  </si>
  <si>
    <t xml:space="preserve"> 513-2026 CPS-AG (151799)</t>
  </si>
  <si>
    <t>EDWIN JULIAN BERMUDEZ MAHECHA</t>
  </si>
  <si>
    <t>Celebrado o por iniciar</t>
  </si>
  <si>
    <t xml:space="preserve"> 514-2026 CPS-AG (145914)</t>
  </si>
  <si>
    <t>WILLIAM ROELFI CANO RICO</t>
  </si>
  <si>
    <t>515-2026 CPS-P (145965)</t>
  </si>
  <si>
    <t>HILDA ALEXANDRA MORENO MURCIA</t>
  </si>
  <si>
    <t xml:space="preserve"> 516-2026 CPS-P (152928)</t>
  </si>
  <si>
    <t>https://community.secop.gov.co/Public/Tendering/OpportunityDetail/Index?noticeUID=CO1.NTC.9788760&amp;isFromPublicArea=True&amp;isModal=False</t>
  </si>
  <si>
    <t>ORLANDO ANTONIO CHINGATE CABRERA</t>
  </si>
  <si>
    <t xml:space="preserve"> 517-2026 CPS-P (145725)</t>
  </si>
  <si>
    <t xml:space="preserve">VICTOR ALFONSO GALINDO OSORIO 
</t>
  </si>
  <si>
    <t xml:space="preserve"> 518-2026 CPS-P (152928)</t>
  </si>
  <si>
    <t>JAVIER DARIO RIAÑO CASTILLO</t>
  </si>
  <si>
    <t xml:space="preserve"> 519-2026 CPS-P (152928)</t>
  </si>
  <si>
    <t>JESUS MATEO MENDEZ GARAY</t>
  </si>
  <si>
    <t>Terminado</t>
  </si>
  <si>
    <t xml:space="preserve"> 520-2026 CPS-P (152928)</t>
  </si>
  <si>
    <t>SONIA JANETH MOLANO SEPULVEDA </t>
  </si>
  <si>
    <t xml:space="preserve"> 521-2026 CPS-P (151262)</t>
  </si>
  <si>
    <t xml:space="preserve"> 522-2026 CPS-AG (151799)</t>
  </si>
  <si>
    <t xml:space="preserve"> 523-2026 CPS-AG (147847)</t>
  </si>
  <si>
    <t>https://community.secop.gov.co/Public/Tendering/OpportunityDetail/Index?noticeUID=CO1.NTC.9883491&amp;isFromPublicArea=True&amp;isModal=False</t>
  </si>
  <si>
    <t>KARENT SORANLLY ANGULO QUIÑONES</t>
  </si>
  <si>
    <t xml:space="preserve"> 524-2026 CPS-AG (151799)</t>
  </si>
  <si>
    <t xml:space="preserve"> 525-2026 (153562)</t>
  </si>
  <si>
    <t>https://community.secop.gov.co/Public/Tendering/OpportunityDetail/Index?noticeUID=CO1.NTC.9931832&amp;isFromPublicArea=True&amp;isModal=False</t>
  </si>
  <si>
    <t>ASCENSORES SCHINDLER DE COLOMBIA S.A.S.</t>
  </si>
  <si>
    <t>PRESTAR EL SERVICIO DE MANTENIMIENTO INTEGRAL DEL ASCENSOR SCHINDLER DE PROPIEDAD DE LA ALCALDIA LOCAL DE RAFAEL URIBE URIBE, QUE INCLUYE EL MANTENIMIENTO PREVENTIVO Y CORRECTIVO Y EL SUMINISTRO E INSTALACIÓN DE REPUESTOS, ASÍ COMO REALIZAR ACOMPAÑAMIENTO Y ASESORÍA AL PROCESO DE CERTIFICACIÓN ANUAL DEL EQUIPO</t>
  </si>
  <si>
    <t xml:space="preserve"> 526-2026 CPS-P (145604)</t>
  </si>
  <si>
    <t>SHARAY VALERIA OROZCO RODRIGUEZ</t>
  </si>
  <si>
    <t>527-2026 CPS-P (148377)</t>
  </si>
  <si>
    <t xml:space="preserve">DORA AIDE HURTADO CLAVIJO
</t>
  </si>
  <si>
    <t>OC-162804</t>
  </si>
  <si>
    <t>https://operaciones.colombiacompra.gov.co/tienda-virtual-del-estado-colombiano/ordenes-compra/162804</t>
  </si>
  <si>
    <t>PRESTAR EL SERVICIO INTEGRAL DE ASEO Y CAFETERÍA, INCLUIDO EL SERVICIO DE MANTENIMIENTO BÁSICO Y JARDINERÍA, ASÍ COMO EL
SUMINISTRO DE INSUMOS, MÁQUINAS Y EQUIPOS, PARA LAS DEPENDENCIAS DE LA ALCALDÍA LOCAL DE RAFAEL URIBE URIBE Y LA JUNTA
ADMINISTRADORA LOCAL</t>
  </si>
  <si>
    <t xml:space="preserve"> 528-2026 (144108)</t>
  </si>
  <si>
    <t>https://community.secop.gov.co/Public/Tendering/OpportunityDetail/Index?noticeUID=CO1.NTC.10162036&amp;isFromPublicArea=True&amp;isModal=False</t>
  </si>
  <si>
    <t>GRUPO SOCIEDAD CAPITAL S.A.S </t>
  </si>
  <si>
    <t>"PRESTAR LOS SERVICIOS DE APOYO LOGÍSTICO PARA REALIZAR EL EVENTO RENDICIÓN DE CUENTAS DE LA VIGENCIA 2025 Y LOS DIALOGOS CIUDADANOS DE LA ALCALDÍA RAFAEL URIBE URIBE.".</t>
  </si>
  <si>
    <t>529-2026 (154477)</t>
  </si>
  <si>
    <t>https://community.secop.gov.co/Public/Tendering/OpportunityDetail/Index?noticeUID=CO1.NTC.10286129&amp;isFromPublicArea=True&amp;isModal=False</t>
  </si>
  <si>
    <t>INVERSIONES CFS SAS</t>
  </si>
  <si>
    <t>PRESTAR LOS SERVICIOS LOGISTICOS PARA EL FORTALECIMIENTO TURISTICO, CULTURAL, ECONOMICO Y CREATIVO DE LA LOCALIDAD DE RAFAEL URIBE URIBE MEDIANTE EL DESARROLLO DEL QUINTO FESTIVAL DE LA LECHONA, VIGENCIA 2026</t>
  </si>
  <si>
    <t>530-2026 (155452)</t>
  </si>
  <si>
    <t>https://community.secop.gov.co/Public/Tendering/OpportunityDetail/Index?noticeUID=CO1.NTC.10346627&amp;isFromPublicArea=True&amp;isModal=False</t>
  </si>
  <si>
    <t>PINZUAR S.A.S</t>
  </si>
  <si>
    <t>PRESTAR EL SERVICIO DE CALIBRACIÓN DE LOS EQUIPOS DE METROLOGÍA PROPIEDAD DEL FONDO DE DESARROLLO LOCAL DE RAFAEL URIBE URIBE, INCLUYENDO EL MANTENIMIENTO Y AJUSTE DE LOS EQUIPOS, ASÍ COMO EL REEMPLAZO DE PARTES DEFECTUOSAS, CON EL FIN DE GARANTIZAR SU CORRECTO FUNCIONAMIENTO, TRAZABILIDAD METROLÓGICA Y CUMPLIMIENTO DE LAS CONDICIONES TÉCNICAS EXIGIDAS PARA EL DESARROLLO DE LAS ACTIVIDADES DE INSPECCIÓN, VIGILANCIA Y CONTROL</t>
  </si>
  <si>
    <t>OC-165658</t>
  </si>
  <si>
    <t>https://operaciones.colombiacompra.gov.co/tienda-virtual-del-estado-colombiano/ordenes-compra/165658</t>
  </si>
  <si>
    <t xml:space="preserve">COLOMBIANA DE TEXTILES POR MAYOR
</t>
  </si>
  <si>
    <t>ADQUISICIÓN DE ELEMENTOS DE PROTECCIÓN PERSONAL Y SEGURIDAD INDUSTRIAL EN CUMPLIMIENTO DEL MARCO NORMATIVO DEL SISTEMA DE GESTIÓN EN SEGURIDAD Y SALUD EN EL TRABAJO DE LA ALCALDÍA LOCAL DE RAFAEL URIBE URIBE - 213300</t>
  </si>
  <si>
    <t>OC-165659</t>
  </si>
  <si>
    <t>https://operaciones.colombiacompra.gov.co/tienda-virtual-del-estado-colombiano/ordenes-compra/165659</t>
  </si>
  <si>
    <t>COLOMBIANA DE TEXTILES POR MAYOR</t>
  </si>
  <si>
    <t>ADQUISICIÓN DE ELEMENTOS DE PROTECCIÓN PERSONAL Y SEGURIDAD INDUSTRIAL EN CUMPLIMIENTO DEL MARCO NORMATIVO DEL SISTEMA DE GESTIÓN EN SEGURIDAD Y SALUD EN EL TRABAJO DE LA ALCALDÍA LOCAL DE RAFAEL URIBE URIBE-213298</t>
  </si>
  <si>
    <t>OC-165660</t>
  </si>
  <si>
    <t>https://operaciones.colombiacompra.gov.co/tienda-virtual-del-estado-colombiano/ordenes-compra/165660</t>
  </si>
  <si>
    <t xml:space="preserve">JM GRUPO EMPRESARIAL S.A.S
</t>
  </si>
  <si>
    <t>ADQUISICIÓN DE ELEMENTOS DE PROTECCIÓN PERSONAL Y SEGURIDAD INDUSTRIAL EN CUMPLIMIENTO DEL MARCO NORMATIVO DEL SISTEMA DE GESTIÓN EN SEGURIDAD Y SALUD EN EL TRABAJO DE LA ALCALDÍA LOCAL DE RAFAEL URIBE URIBE - 213299</t>
  </si>
  <si>
    <t>OC-165661</t>
  </si>
  <si>
    <t>https://operaciones.colombiacompra.gov.co/tienda-virtual-del-estado-colombiano/ordenes-compra/165661</t>
  </si>
  <si>
    <t>UNION TEMPORAL AYGEMA</t>
  </si>
  <si>
    <t>ADQUISICIÓN DE ELEMENTOS DE PROTECCIÓN PERSONAL Y SEGURIDAD INDUSTRIAL EN CUMPLIMIENTO DEL MARCO NORMATIVO DEL SISTEMA DE GESTIÓN EN SEGURIDAD Y SALUD EN EL TRABAJO DE LA ALCALDÍA LOCAL DE RAFAEL URIBE URIBE - 213297</t>
  </si>
  <si>
    <t>531-2026 (155742)</t>
  </si>
  <si>
    <t>https://community.secop.gov.co/Public/Tendering/OpportunityDetail/Index?noticeUID=CO1.NTC.10367357&amp;isFromPublicArea=True&amp;isModal=False</t>
  </si>
  <si>
    <t>FUMIGACIONES EL TRIUNFO CAR S.A.S</t>
  </si>
  <si>
    <t>PRESTAR EL SERVICIO INTEGRAL DE FUMIGACIÓN, QUE INCLUYE LA DESINSECTACIÓN Y DESRATIZACIÓN, ASÍ COMO, EL LAVADO Y DESINFECCIÓN DE LOS TANQUES DE ALMACENAMIENTO DE AGUA POTABLE EN LAS SEDES DE LA ALCALDÍA LOCAL DE RAFAEL URIBE URIBE</t>
  </si>
  <si>
    <t>Ejecución Contractual Correspondientes a la vigencia 2026</t>
  </si>
  <si>
    <t>% DE AVANCE TIEMPO</t>
  </si>
  <si>
    <t>VALOR TOTAL</t>
  </si>
  <si>
    <t>RECURSOS PAGOS</t>
  </si>
  <si>
    <t>RECURSOS PENDIENTES</t>
  </si>
  <si>
    <t>% DE EJECUCION PRESUPUESTAL</t>
  </si>
  <si>
    <t>ITEM</t>
  </si>
  <si>
    <t>ESTADO DEL CONTRATO</t>
  </si>
  <si>
    <t>MARIA ALEJANDRA TORRES BELTRAN</t>
  </si>
  <si>
    <t>CIRO HERNAN BARBOSA TRUJILLO</t>
  </si>
  <si>
    <t>BETSY CAROLINA LOZANO DUARTE</t>
  </si>
  <si>
    <t>JOHAN SEBASTIAN VARGAS SANDOVAL</t>
  </si>
  <si>
    <t>LUIS ALFONSO BUSTOS</t>
  </si>
  <si>
    <t>LINDA VALENTINA ARAQUE BENAVIDEZ</t>
  </si>
  <si>
    <t>JEISSON RENE BARRETO SANCHEZ</t>
  </si>
  <si>
    <t>IVAN ANDRES IBARRA ESTUPIÑAN</t>
  </si>
  <si>
    <t>HECTOR JAVIER GORDO PEDRAZA</t>
  </si>
  <si>
    <t>CAMILO ANDRES MARQUEZ GUTIERREZ</t>
  </si>
  <si>
    <t>PEDRO JESUS MANRIQUE MORANTES</t>
  </si>
  <si>
    <t>LEYDY YURANI GIRALDO DEVIA</t>
  </si>
  <si>
    <t>RICARDO JUNIOR SANCHEZ VELASQUEZ</t>
  </si>
  <si>
    <t>GABRIEL GIOVANNY GONZALEZ MOLANO</t>
  </si>
  <si>
    <t>JACQUELINE ARCOS MUÑOZ</t>
  </si>
  <si>
    <t>LUIS ANGEL MORA CASADO</t>
  </si>
  <si>
    <t>ESTIVEN PIRACOCA CASTRO</t>
  </si>
  <si>
    <t>WILSON DANILO FIGUEREDO LOAIZA</t>
  </si>
  <si>
    <t>LUIS GABRIEL TUPAC AMARU MUYUY AGREDA</t>
  </si>
  <si>
    <t>SONIA PATRICIA HERNANDEZ RODRIGUEZ</t>
  </si>
  <si>
    <t>NYDIA LICETH GONZALEZ RODRIGUEZ</t>
  </si>
  <si>
    <t>SANDRA MILENA MURCIA DURAN</t>
  </si>
  <si>
    <t>MARIA LUISA PARRA SANCHEZ</t>
  </si>
  <si>
    <t>CARLOS FELIPE SUAREZ PIEDRAHITA</t>
  </si>
  <si>
    <t>JOSE ANTONIO MONROY PIÑEROS</t>
  </si>
  <si>
    <t>ALVARO RAUL RAMOS SALGADO</t>
  </si>
  <si>
    <t>RUBEN DARIO RODRIGUEZ TABARES</t>
  </si>
  <si>
    <t>JOSE MANUEL QUINTO WALDO</t>
  </si>
  <si>
    <t>MARCELA RODRIGUEZ CASTRILLON</t>
  </si>
  <si>
    <t>NELSON GONZALEZ PUERTA</t>
  </si>
  <si>
    <t>CHRISTIAN CAMILO QUINTERO QUINTERO</t>
  </si>
  <si>
    <t>OSCAR YESID CONDIA PEREZ</t>
  </si>
  <si>
    <t xml:space="preserve">ANDERSON CHAPARRO PEREZ 
</t>
  </si>
  <si>
    <t>JUAN FELIPE PORRAS CASTIBLANCO</t>
  </si>
  <si>
    <t>JUAN JOSE MEDINA GUZMAN</t>
  </si>
  <si>
    <t>EDGAR LEONARDO PEREZ RODRIGUEZ</t>
  </si>
  <si>
    <t>DIANA CAROLINA BAEZA AVILA</t>
  </si>
  <si>
    <t>LAURA LIZETH VANEGAS ANGEL</t>
  </si>
  <si>
    <t>PABLO ALEJANDRO MESA GONZALEZ</t>
  </si>
  <si>
    <t>CONSUELO GUZMAN PINZON</t>
  </si>
  <si>
    <t>MILTON ALIRIO MORENO RODRIGUEZ</t>
  </si>
  <si>
    <t>PAOLA ANDREA RAMIREZ JIMENEZ</t>
  </si>
  <si>
    <t>JORGE ROJAS GUZMAN</t>
  </si>
  <si>
    <t>JUAN CARLOS DIAZ PINTO</t>
  </si>
  <si>
    <t>KEVIN ANDRES ACOSTA GARCIA</t>
  </si>
  <si>
    <t>LISETH JULIETH VELASQUEZ MARTINEZ</t>
  </si>
  <si>
    <t>JULIO CESAR ROMERO BELTRAN</t>
  </si>
  <si>
    <t>JOHN STIVE RODRIGUEZ PIEDRAHITA</t>
  </si>
  <si>
    <t>RAFAEL ARMANDO ROA BAQUERO / HEYDY YESENIA RAMIREZ CONTRERAS</t>
  </si>
  <si>
    <t xml:space="preserve">UNION TEMPORAL PLUS 5G / SERVICIOS INSTITUCIONALES COSMOS SAS/PLUSASEO SAS BIC
</t>
  </si>
  <si>
    <t>INGRID MARITZA REY BUITRAGO</t>
  </si>
  <si>
    <t>ERIKA JOHANNA ARDILA CUBILLOS</t>
  </si>
  <si>
    <t>JAVIER MAURICIO VELANDIA ALONSO</t>
  </si>
  <si>
    <t>ALVARO DE JESUS APARICIO CELY</t>
  </si>
  <si>
    <t>CRISTHIAN CAMILO BUITRAGO RODRIGUEZ</t>
  </si>
  <si>
    <t>NATALIA SALAMANCA HERNANDEZ</t>
  </si>
  <si>
    <t>ALBA MERIDA SEGURA GARCIA</t>
  </si>
  <si>
    <t>ESTEFANIA CASALLAS RIAÑO</t>
  </si>
  <si>
    <t>ANYI PATRICIA BARON SALAMANCA</t>
  </si>
  <si>
    <t>ANDRES STEVEN TORRES BENAVIDEZ</t>
  </si>
  <si>
    <t>JORGE ARMANDO OYOLA PARRADO</t>
  </si>
  <si>
    <t>ENVER JULIAN LOPEZ ANGEL</t>
  </si>
  <si>
    <t>NELLY ANDREA MEDINA CASAS</t>
  </si>
  <si>
    <t>ALLISON VALERIA BECERRA GIRAL</t>
  </si>
  <si>
    <t>JOSE GABRIEL CHACON PEREZ</t>
  </si>
  <si>
    <t>CARLOS FERNANDO RICO AREVALO</t>
  </si>
  <si>
    <t>LUISA FERNANDA NARVAEZ YEPES</t>
  </si>
  <si>
    <t>KAREN ALEJANDRA MOGOLLON RUBIANO</t>
  </si>
  <si>
    <t>DIEGO ALEJANDRO PATARROYO PINILLA</t>
  </si>
  <si>
    <t>NICOLAS MORENO SANCHEZ</t>
  </si>
  <si>
    <t>JHOAN NICOLAS SARMIENTO RODRIGUEZ</t>
  </si>
  <si>
    <t>LIZETH JURANY HERNANDEZ SANABRIA</t>
  </si>
  <si>
    <t>NICOLE DAIAN STEVENS SANTANA</t>
  </si>
  <si>
    <t>LUZ ANGELA ACEVEDO RUIZ</t>
  </si>
  <si>
    <t>LUIS FERNANDO OVALLE FERNANDEZ</t>
  </si>
  <si>
    <t>ASHTON DJOKOVIC OLIVOS ALBARRACIN</t>
  </si>
  <si>
    <t>FERNANDO FLOREZ MORA</t>
  </si>
  <si>
    <t>TULIA MACARIA ASPRILLA PALACIOS</t>
  </si>
  <si>
    <t>NICOLL YULIETH RODRIGUEZ HERNANDEZ</t>
  </si>
  <si>
    <t>JHONATAN CAICEDO GALVIS</t>
  </si>
  <si>
    <t>JOAN SEBASTIAN CALVO CONDE</t>
  </si>
  <si>
    <t>GUILLERMO ALEJANDRO CASTAÑEDA MENDOZA</t>
  </si>
  <si>
    <t>ROBINSON SNEIDER FULA OCHOA</t>
  </si>
  <si>
    <t>NATALIA ANDREA RUBIANO FORERO</t>
  </si>
  <si>
    <t>MARIBEL PEÑA PRIETO</t>
  </si>
  <si>
    <t>DIEGO ANDRES VILLADIEGO RANGEL</t>
  </si>
  <si>
    <t>INGRID MAYERLY BOLIVAR PAEZ</t>
  </si>
  <si>
    <t>NANCY JIMENA QUITIAN PEÑA</t>
  </si>
  <si>
    <t>DIEGO SIMON PALACIO GOMEZ</t>
  </si>
  <si>
    <t>JACKSON STEVEN LATORRE LAGAREJO</t>
  </si>
  <si>
    <t>SANDRA ROCIO VARGAS HERNANDEZ</t>
  </si>
  <si>
    <t>AZUCENA QUEVEDO GONZALEZ</t>
  </si>
  <si>
    <t>MARIA FERNANDA URREGO VELASQUEZ</t>
  </si>
  <si>
    <t>NUBIA PATRICIA BETANCOURT PINTO</t>
  </si>
  <si>
    <t>MICHAEL ANDRES CASTRO GUZMAN</t>
  </si>
  <si>
    <t>SILVIA MAYERLLY JAIMES VACA</t>
  </si>
  <si>
    <t>NICOLAS MORA RODRIGUEZ</t>
  </si>
  <si>
    <t>BENIGNO BERMUDEZ BARAHONA</t>
  </si>
  <si>
    <t>JAVIER EDUARDO BARRAGAN BRAVO</t>
  </si>
  <si>
    <t>WENDY CAROLINA AGUILLON LOPEZ</t>
  </si>
  <si>
    <t>JOSE GUILLERMO PINILLA RODRIGUEZ</t>
  </si>
  <si>
    <t>JOSE ALFONSO GARZON CABEZAS</t>
  </si>
  <si>
    <t>WILLIAM ALFREDO VARGAS ARDILA</t>
  </si>
  <si>
    <t>DANIEL ENRIQUE MONTILLA HERRERA</t>
  </si>
  <si>
    <t>KANDY LORENA PATARROYO GOMEZ</t>
  </si>
  <si>
    <t>YULIMAR BARRERA MARTINEZ</t>
  </si>
  <si>
    <t>CAROLINA SOTO RONDON</t>
  </si>
  <si>
    <t>ANGELA ANDREA MARTIN MORENO</t>
  </si>
  <si>
    <t>JUAN CARLOS OLEGUA HURTADO</t>
  </si>
  <si>
    <t>CAMILO ANDRES GARZON NIÑO</t>
  </si>
  <si>
    <t>CAMILO ANDRES ARIAS GOMEZ</t>
  </si>
  <si>
    <t>DAVID LEONARDO CUERVO CARDOZA</t>
  </si>
  <si>
    <t>RAUL IVAN ARIAS RODRIGUEZ</t>
  </si>
  <si>
    <t>GADIEL FERNANDO CARRILLO ALDANA</t>
  </si>
  <si>
    <t>SARA YENIFER PACHECO NUÑEZ</t>
  </si>
  <si>
    <t>ALVARO CASTAÑEDA ALDANA</t>
  </si>
  <si>
    <t>YENNY CONSTANZA RAMIREZ MORENO</t>
  </si>
  <si>
    <t>NELCY XIMENA RODRIGUEZ CASTILLO</t>
  </si>
  <si>
    <t>NICOLAS BELLO LOPEZ</t>
  </si>
  <si>
    <t>GINA MAYERLY QUINTERO AROCA</t>
  </si>
  <si>
    <t>LEIDY JOHANNA RUBIANO CIFUENTES</t>
  </si>
  <si>
    <t>ALEXANDRA VEGA</t>
  </si>
  <si>
    <t>ALIDA ULLOA BUSTOS</t>
  </si>
  <si>
    <t>YAZMIN EDITH LUCENA VELASQUEZ</t>
  </si>
  <si>
    <t>OSCAR IVAN RODRIGUEZ ALBARRACIN</t>
  </si>
  <si>
    <t>ANGELICA MARIA AMAYA BENAVIDES</t>
  </si>
  <si>
    <t>DANIELA USTARIZ ORTEGA</t>
  </si>
  <si>
    <t>YENY MERCEDES LOPEZ CARRION</t>
  </si>
  <si>
    <t>CRISTIAN DAVID GONZALEZ VALDERRAMA</t>
  </si>
  <si>
    <t>DIANA CAROLINA PINZON PEREZ</t>
  </si>
  <si>
    <t>EDGAR ARTURO RINCON WALTEROS</t>
  </si>
  <si>
    <t>DANIEL ANDRES RODRIGUEZ CLAVIJO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</si>
</sst>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540A]#,##0_ ;[Red]\-[$$-540A]#,##0\ "/>
  </numFmts>
  <fonts count="13" x14ac:knownFonts="1">
    <font>
      <sz val="10"/>
      <color rgb="FF000000"/>
      <name val="Arial"/>
    </font>
    <font>
      <b/>
      <sz val="11"/>
      <color rgb="FF000000"/>
      <name val="Arial"/>
      <family val="2"/>
    </font>
    <font>
      <u/>
      <sz val="10"/>
      <color theme="10"/>
      <name val="Arial"/>
      <family val="2"/>
    </font>
    <font>
      <u/>
      <sz val="10"/>
      <color theme="10"/>
      <name val="Arial"/>
      <family val="2"/>
    </font>
    <font>
      <b/>
      <sz val="10"/>
      <color rgb="FFFFFFFF"/>
      <name val="Arial"/>
      <family val="2"/>
    </font>
    <font>
      <sz val="10"/>
      <color theme="1"/>
      <name val="Arial"/>
      <family val="2"/>
    </font>
    <font>
      <sz val="10"/>
      <color rgb="FF000000"/>
      <name val="Arial"/>
      <family val="2"/>
    </font>
    <font>
      <b/>
      <sz val="10"/>
      <color theme="0"/>
      <name val="Arial"/>
      <family val="2"/>
    </font>
    <font>
      <sz val="10"/>
      <color rgb="FF000000"/>
      <name val="Arial"/>
      <family val="2"/>
    </font>
    <font>
      <sz val="10"/>
      <name val="Arial"/>
      <family val="2"/>
    </font>
    <font>
      <u/>
      <sz val="10"/>
      <name val="Arial"/>
      <family val="2"/>
    </font>
    <font>
      <sz val="11"/>
      <name val="Aptos Narrow"/>
      <charset val="1"/>
    </font>
    <font>
      <sz val="10"/>
      <color theme="0"/>
      <name val="Arial"/>
      <family val="2"/>
    </font>
  </fonts>
  <fills count="7">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FF0000"/>
        <bgColor indexed="64"/>
      </patternFill>
    </fill>
    <fill>
      <patternFill patternType="solid">
        <fgColor rgb="FFC00000"/>
        <bgColor indexed="64"/>
      </patternFill>
    </fill>
    <fill>
      <patternFill patternType="solid">
        <fgColor rgb="FFC00000"/>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44" fontId="8" fillId="0" borderId="0" applyFont="0" applyFill="0" applyBorder="0" applyAlignment="0" applyProtection="0"/>
    <xf numFmtId="9" fontId="8" fillId="0" borderId="0" applyFont="0" applyFill="0" applyBorder="0" applyAlignment="0" applyProtection="0"/>
  </cellStyleXfs>
  <cellXfs count="40">
    <xf numFmtId="0" fontId="0" fillId="0" borderId="0" xfId="0"/>
    <xf numFmtId="0" fontId="0" fillId="0" borderId="0" xfId="0" applyAlignment="1">
      <alignment vertical="center"/>
    </xf>
    <xf numFmtId="0" fontId="1" fillId="0" borderId="0" xfId="0" applyFont="1" applyAlignment="1">
      <alignment horizontal="left" vertical="center"/>
    </xf>
    <xf numFmtId="0" fontId="0" fillId="0" borderId="0" xfId="0" applyAlignment="1">
      <alignment horizontal="center" vertical="center"/>
    </xf>
    <xf numFmtId="164" fontId="0" fillId="0" borderId="0" xfId="0" applyNumberFormat="1" applyAlignment="1">
      <alignment horizontal="right" vertical="center"/>
    </xf>
    <xf numFmtId="0" fontId="3" fillId="0" borderId="0" xfId="1" applyFont="1"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14" fontId="0" fillId="0" borderId="0" xfId="0" applyNumberFormat="1" applyAlignment="1">
      <alignment vertical="center" wrapText="1"/>
    </xf>
    <xf numFmtId="14" fontId="0" fillId="0" borderId="0" xfId="0" applyNumberFormat="1" applyAlignment="1">
      <alignment horizontal="center" vertical="center" wrapText="1"/>
    </xf>
    <xf numFmtId="164" fontId="0" fillId="0" borderId="0" xfId="0" applyNumberFormat="1" applyAlignment="1">
      <alignment horizontal="right" vertical="center" wrapText="1"/>
    </xf>
    <xf numFmtId="0" fontId="4" fillId="0" borderId="0" xfId="0" applyFont="1" applyAlignment="1">
      <alignment wrapText="1"/>
    </xf>
    <xf numFmtId="0" fontId="0" fillId="2" borderId="0" xfId="0" applyFill="1" applyAlignment="1">
      <alignment vertical="center" wrapText="1"/>
    </xf>
    <xf numFmtId="0" fontId="5" fillId="0" borderId="0" xfId="0" applyFont="1" applyAlignment="1">
      <alignment vertical="center"/>
    </xf>
    <xf numFmtId="0" fontId="0" fillId="3" borderId="0" xfId="0" applyFill="1" applyAlignment="1">
      <alignment vertical="center"/>
    </xf>
    <xf numFmtId="0" fontId="0" fillId="2" borderId="1" xfId="0" applyFill="1" applyBorder="1" applyAlignment="1">
      <alignment horizontal="center" vertical="center" wrapText="1"/>
    </xf>
    <xf numFmtId="0" fontId="0" fillId="0" borderId="1" xfId="0"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wrapText="1" readingOrder="1"/>
    </xf>
    <xf numFmtId="0" fontId="7" fillId="5" borderId="1" xfId="0" applyFont="1" applyFill="1" applyBorder="1" applyAlignment="1">
      <alignment vertical="center" wrapText="1"/>
    </xf>
    <xf numFmtId="0" fontId="7" fillId="6" borderId="1" xfId="0" applyFont="1" applyFill="1" applyBorder="1" applyAlignment="1">
      <alignment vertical="center" wrapText="1"/>
    </xf>
    <xf numFmtId="44" fontId="0" fillId="0" borderId="0" xfId="3" applyFont="1" applyAlignment="1">
      <alignment vertical="center"/>
    </xf>
    <xf numFmtId="44" fontId="0" fillId="0" borderId="0" xfId="3" applyFont="1"/>
    <xf numFmtId="0" fontId="9"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0" fontId="10" fillId="0" borderId="1" xfId="1" applyFont="1" applyFill="1" applyBorder="1" applyAlignment="1">
      <alignment horizontal="center" vertical="center" wrapText="1"/>
    </xf>
    <xf numFmtId="14" fontId="9" fillId="2"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164" fontId="9" fillId="0" borderId="1" xfId="0" applyNumberFormat="1" applyFont="1" applyBorder="1" applyAlignment="1">
      <alignment horizontal="right" vertical="center" wrapText="1"/>
    </xf>
    <xf numFmtId="44" fontId="9" fillId="2" borderId="1" xfId="3" applyFont="1" applyFill="1" applyBorder="1" applyAlignment="1">
      <alignment vertical="center" wrapText="1"/>
    </xf>
    <xf numFmtId="10" fontId="9" fillId="2" borderId="1" xfId="4" applyNumberFormat="1" applyFont="1" applyFill="1" applyBorder="1" applyAlignment="1">
      <alignment vertical="center" wrapText="1"/>
    </xf>
    <xf numFmtId="0" fontId="10" fillId="2" borderId="1" xfId="1" applyFont="1" applyFill="1" applyBorder="1" applyAlignment="1">
      <alignment horizontal="center" vertical="center" wrapText="1"/>
    </xf>
    <xf numFmtId="0" fontId="11" fillId="0" borderId="1" xfId="0" applyFont="1" applyBorder="1" applyAlignment="1">
      <alignment horizontal="center" vertical="center"/>
    </xf>
    <xf numFmtId="0" fontId="10" fillId="0" borderId="1" xfId="1" applyFont="1" applyBorder="1" applyAlignment="1">
      <alignment horizontal="center" vertical="center" wrapText="1"/>
    </xf>
    <xf numFmtId="0" fontId="9" fillId="0" borderId="1" xfId="0" applyFont="1" applyBorder="1" applyAlignment="1">
      <alignment horizontal="center" vertical="center"/>
    </xf>
    <xf numFmtId="14" fontId="9" fillId="4" borderId="1" xfId="0" applyNumberFormat="1" applyFont="1" applyFill="1" applyBorder="1" applyAlignment="1">
      <alignment horizontal="center" vertical="center" wrapText="1"/>
    </xf>
    <xf numFmtId="14" fontId="9" fillId="0" borderId="1" xfId="0" applyNumberFormat="1" applyFont="1" applyBorder="1" applyAlignment="1">
      <alignment horizontal="center" vertical="center" wrapText="1"/>
    </xf>
    <xf numFmtId="0" fontId="10" fillId="0" borderId="1" xfId="2" applyFont="1" applyFill="1" applyBorder="1" applyAlignment="1">
      <alignment horizontal="center" vertical="center" wrapText="1"/>
    </xf>
    <xf numFmtId="9" fontId="9" fillId="2" borderId="1" xfId="4" applyFont="1" applyFill="1" applyBorder="1" applyAlignment="1">
      <alignment horizontal="center" vertical="center" wrapText="1"/>
    </xf>
    <xf numFmtId="16" fontId="12" fillId="0" borderId="0" xfId="0" applyNumberFormat="1" applyFont="1" applyAlignment="1">
      <alignment vertical="center" wrapText="1"/>
    </xf>
  </cellXfs>
  <cellStyles count="5">
    <cellStyle name="Hipervínculo" xfId="1" builtinId="8"/>
    <cellStyle name="Hyperlink" xfId="2" xr:uid="{4A62BD16-D37E-4633-B7DE-814FB155A98E}"/>
    <cellStyle name="Moneda" xfId="3" builtinId="4"/>
    <cellStyle name="Normal" xfId="0" builtinId="0"/>
    <cellStyle name="Porcentaje" xfId="4" builtinId="5"/>
  </cellStyles>
  <dxfs count="49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gobiernobogota-my.sharepoint.com/personal/monica_quevedo_gobiernobogota_gov_co/Documents/CONTRATACI&#211;N%202022_2023/formato_reporte_informacion_contractual_2022_ALRUU.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airo.robayo/Downloads/Reporte%20CRP%20a%2030.06.2026.xlsx" TargetMode="External"/><Relationship Id="rId1" Type="http://schemas.openxmlformats.org/officeDocument/2006/relationships/externalLinkPath" Target="/Users/dairo.robayo/Downloads/Reporte%20CRP%20a%2030.06.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_Verificacion"/>
      <sheetName val="1. INFORMACION ACUMULADA"/>
      <sheetName val="Proposito_programa"/>
      <sheetName val="Tipo"/>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ata"/>
      <sheetName val="Hoja1"/>
    </sheetNames>
    <sheetDataSet>
      <sheetData sheetId="0"/>
      <sheetData sheetId="1">
        <row r="1">
          <cell r="AG1" t="str">
            <v>Nombre BP Beneficiario</v>
          </cell>
          <cell r="AP1" t="str">
            <v>Autorizacion giro</v>
          </cell>
          <cell r="AQ1" t="str">
            <v>Com.Sin.Aut.Giro</v>
          </cell>
        </row>
        <row r="2">
          <cell r="AG2" t="str">
            <v>ALBA ENERIETH MORENO ALDANA</v>
          </cell>
          <cell r="AP2">
            <v>51980000</v>
          </cell>
          <cell r="AQ2">
            <v>72320000</v>
          </cell>
        </row>
        <row r="3">
          <cell r="AG3" t="str">
            <v>EDILSON JAVIER VELANDIA SANCHEZ</v>
          </cell>
          <cell r="AP3">
            <v>42320000</v>
          </cell>
          <cell r="AQ3">
            <v>58880000</v>
          </cell>
        </row>
        <row r="4">
          <cell r="AG4" t="str">
            <v>ELIANA MARIA AVILA JIMENEZ</v>
          </cell>
          <cell r="AP4">
            <v>38360000</v>
          </cell>
          <cell r="AQ4">
            <v>54040000</v>
          </cell>
        </row>
        <row r="5">
          <cell r="AG5" t="str">
            <v>SORANYI LORENA ROBAYO SALCEDO</v>
          </cell>
          <cell r="AP5">
            <v>33350000</v>
          </cell>
          <cell r="AQ5">
            <v>24650000</v>
          </cell>
        </row>
        <row r="6">
          <cell r="AG6" t="str">
            <v>JOHANA MARITZA GOMEZ NEUTO</v>
          </cell>
          <cell r="AP6">
            <v>28060000</v>
          </cell>
          <cell r="AQ6">
            <v>39040000</v>
          </cell>
        </row>
        <row r="7">
          <cell r="AG7" t="str">
            <v>LILIANA GERLEIN CASTIBLANCO VARGAS</v>
          </cell>
          <cell r="AP7">
            <v>25921000</v>
          </cell>
          <cell r="AQ7">
            <v>36064000</v>
          </cell>
        </row>
        <row r="8">
          <cell r="AG8" t="str">
            <v>LUZ DANIA SOSA RODRIGUEZ</v>
          </cell>
          <cell r="AP8">
            <v>19636667</v>
          </cell>
          <cell r="AQ8">
            <v>27663333</v>
          </cell>
        </row>
        <row r="9">
          <cell r="AG9" t="str">
            <v>ALBEIRO MARTINEZ ROMERO</v>
          </cell>
          <cell r="AP9">
            <v>19636667</v>
          </cell>
          <cell r="AQ9">
            <v>27663333</v>
          </cell>
        </row>
        <row r="10">
          <cell r="AG10" t="str">
            <v>FREDDY ALBERTO MARQUEZ ARIAS</v>
          </cell>
          <cell r="AP10">
            <v>18080000</v>
          </cell>
          <cell r="AQ10">
            <v>106220000</v>
          </cell>
        </row>
        <row r="11">
          <cell r="AG11" t="str">
            <v>CRISTHIAN STEVENS VERA ESCOBAR</v>
          </cell>
          <cell r="AP11">
            <v>32844000</v>
          </cell>
          <cell r="AQ11">
            <v>24276000</v>
          </cell>
        </row>
        <row r="12">
          <cell r="AG12" t="str">
            <v>CAROLINA DIAZ BUELVAS</v>
          </cell>
          <cell r="AP12">
            <v>28060000</v>
          </cell>
          <cell r="AQ12">
            <v>39040000</v>
          </cell>
        </row>
        <row r="13">
          <cell r="AG13" t="str">
            <v>MARTA JANNETH GRANADOS DURAN</v>
          </cell>
          <cell r="AP13">
            <v>32890000</v>
          </cell>
          <cell r="AQ13">
            <v>10010000</v>
          </cell>
        </row>
        <row r="14">
          <cell r="AG14" t="str">
            <v>ALBERTO MARIO OROZCO RAVELO</v>
          </cell>
          <cell r="AP14">
            <v>37260000</v>
          </cell>
          <cell r="AQ14">
            <v>11340000</v>
          </cell>
        </row>
        <row r="15">
          <cell r="AG15" t="str">
            <v>BETSY CAROLINA LOZANO DUARTE</v>
          </cell>
          <cell r="AP15">
            <v>11424000</v>
          </cell>
          <cell r="AQ15">
            <v>67116000</v>
          </cell>
        </row>
        <row r="16">
          <cell r="AG16" t="str">
            <v>JAIME ALEXANDER BARBOSA VILLALBA</v>
          </cell>
          <cell r="AP16">
            <v>20093333</v>
          </cell>
          <cell r="AQ16">
            <v>15106667</v>
          </cell>
        </row>
        <row r="17">
          <cell r="AG17" t="str">
            <v>LILIANA ANGELICA RAMIREZ ALVAREZ</v>
          </cell>
          <cell r="AP17">
            <v>33793333</v>
          </cell>
          <cell r="AQ17">
            <v>25406667</v>
          </cell>
        </row>
        <row r="18">
          <cell r="AG18" t="str">
            <v>MAYERLY GARZON RICO</v>
          </cell>
          <cell r="AP18">
            <v>32606000</v>
          </cell>
          <cell r="AQ18">
            <v>45934000</v>
          </cell>
        </row>
        <row r="19">
          <cell r="AG19" t="str">
            <v>ANDREA CASALLAS RODRIGUEZ</v>
          </cell>
          <cell r="AP19">
            <v>37446667</v>
          </cell>
          <cell r="AQ19">
            <v>11753333</v>
          </cell>
        </row>
        <row r="20">
          <cell r="AG20" t="str">
            <v>HERNAN CRISTOBAL MORENO HERNANDEZ</v>
          </cell>
          <cell r="AP20">
            <v>20093333</v>
          </cell>
          <cell r="AQ20">
            <v>28306667</v>
          </cell>
        </row>
        <row r="21">
          <cell r="AG21" t="str">
            <v>NATALIA CAROLINA FAJARDO MORALES</v>
          </cell>
          <cell r="AP21">
            <v>51603333</v>
          </cell>
          <cell r="AQ21">
            <v>72696667</v>
          </cell>
        </row>
        <row r="22">
          <cell r="AG22" t="str">
            <v>INGRID MARITZA REY BUITRAGO</v>
          </cell>
          <cell r="AP22">
            <v>25345000</v>
          </cell>
          <cell r="AQ22">
            <v>7955000</v>
          </cell>
        </row>
        <row r="23">
          <cell r="AG23" t="str">
            <v>IBETH ZULAY CASTILLO ALVARADO</v>
          </cell>
          <cell r="AP23">
            <v>23017500</v>
          </cell>
          <cell r="AQ23">
            <v>7672500</v>
          </cell>
        </row>
        <row r="24">
          <cell r="AG24" t="str">
            <v>DIANA ISABEL BUITRAGO OVIEDO</v>
          </cell>
          <cell r="AP24">
            <v>13392000</v>
          </cell>
          <cell r="AQ24">
            <v>4464000</v>
          </cell>
        </row>
        <row r="25">
          <cell r="AG25" t="str">
            <v>ERIKA JOHANNA ARDILA CUBILLOS</v>
          </cell>
          <cell r="AP25">
            <v>50850000</v>
          </cell>
          <cell r="AQ25">
            <v>73450000</v>
          </cell>
        </row>
        <row r="26">
          <cell r="AG26" t="str">
            <v>DAVID GUSTAVO ALVAREZ LOPEZ</v>
          </cell>
          <cell r="AP26">
            <v>10908333</v>
          </cell>
          <cell r="AQ26">
            <v>5591667</v>
          </cell>
        </row>
        <row r="27">
          <cell r="AG27" t="str">
            <v>JORGE ALBEIRO CONTRERAS ROJAS</v>
          </cell>
          <cell r="AP27">
            <v>34200000</v>
          </cell>
          <cell r="AQ27">
            <v>49400000</v>
          </cell>
        </row>
        <row r="28">
          <cell r="AG28" t="str">
            <v>JOHN HENRY BOHORQUEZ</v>
          </cell>
          <cell r="AP28">
            <v>32130000</v>
          </cell>
          <cell r="AQ28">
            <v>10710000</v>
          </cell>
        </row>
        <row r="29">
          <cell r="AG29" t="str">
            <v>RODRIGO EMILIO GONZALEZ</v>
          </cell>
          <cell r="AP29">
            <v>19360000</v>
          </cell>
          <cell r="AQ29">
            <v>29040000</v>
          </cell>
        </row>
        <row r="30">
          <cell r="AG30" t="str">
            <v>ALBA MERIDA SEGURA GARCIA</v>
          </cell>
          <cell r="AP30">
            <v>18490000</v>
          </cell>
          <cell r="AQ30">
            <v>28810000</v>
          </cell>
        </row>
        <row r="31">
          <cell r="AG31" t="str">
            <v>TANIA XIMENA MORALES CASTIBLANCO</v>
          </cell>
          <cell r="AP31">
            <v>28140000</v>
          </cell>
          <cell r="AQ31">
            <v>41160000</v>
          </cell>
        </row>
        <row r="32">
          <cell r="AG32" t="str">
            <v>ALEXANDRA OROZCO VERGARA</v>
          </cell>
          <cell r="AP32">
            <v>19360000</v>
          </cell>
          <cell r="AQ32">
            <v>29040000</v>
          </cell>
        </row>
        <row r="33">
          <cell r="AG33" t="str">
            <v>LAURA ALEJANDRA RINCON AYALA</v>
          </cell>
          <cell r="AP33">
            <v>27930000</v>
          </cell>
          <cell r="AQ33">
            <v>41370000</v>
          </cell>
        </row>
        <row r="34">
          <cell r="AG34" t="str">
            <v>JUAN PABLO GUTIERREZ FIERRO</v>
          </cell>
          <cell r="AP34">
            <v>26840000</v>
          </cell>
          <cell r="AQ34">
            <v>40260000</v>
          </cell>
        </row>
        <row r="35">
          <cell r="AG35" t="str">
            <v>JENNIFERS MARORY COLMENARES ARDILA</v>
          </cell>
          <cell r="AP35">
            <v>24420000</v>
          </cell>
          <cell r="AQ35">
            <v>8880000</v>
          </cell>
        </row>
        <row r="36">
          <cell r="AG36" t="str">
            <v>SERGIO ANDRES FORERO FAJARDO</v>
          </cell>
          <cell r="AP36">
            <v>23865000</v>
          </cell>
          <cell r="AQ36">
            <v>9435000</v>
          </cell>
        </row>
        <row r="37">
          <cell r="AG37" t="str">
            <v>LUIS JONNY CARRILLO BOMBIELA</v>
          </cell>
          <cell r="AP37">
            <v>27720000</v>
          </cell>
          <cell r="AQ37">
            <v>41580000</v>
          </cell>
        </row>
        <row r="38">
          <cell r="AG38" t="str">
            <v>DANIELA ALEXANDRA RODRIGUEZ PEREZ</v>
          </cell>
          <cell r="AP38">
            <v>24420000</v>
          </cell>
          <cell r="AQ38">
            <v>8880000</v>
          </cell>
        </row>
        <row r="39">
          <cell r="AG39" t="str">
            <v>JOHAN SEBASTIAN VARGAS SANDOVAL</v>
          </cell>
          <cell r="AP39">
            <v>43650000</v>
          </cell>
          <cell r="AQ39">
            <v>63050000</v>
          </cell>
        </row>
        <row r="40">
          <cell r="AG40" t="str">
            <v>JEIMY VIVIANA TERREROS FRANCO</v>
          </cell>
          <cell r="AP40">
            <v>31416000</v>
          </cell>
          <cell r="AQ40">
            <v>11424000</v>
          </cell>
        </row>
        <row r="41">
          <cell r="AG41" t="str">
            <v>PAOLA FERNANDA SIERRA RODRIGUEZ</v>
          </cell>
          <cell r="AP41">
            <v>26840000</v>
          </cell>
          <cell r="AQ41">
            <v>9760000</v>
          </cell>
        </row>
        <row r="42">
          <cell r="AG42" t="str">
            <v>LEIDER EFREN SUAREZ ESPITIA</v>
          </cell>
          <cell r="AP42">
            <v>26840000</v>
          </cell>
          <cell r="AQ42">
            <v>9760000</v>
          </cell>
        </row>
        <row r="43">
          <cell r="AG43" t="str">
            <v>LUISA FERNANDA CORONADO CORONADO</v>
          </cell>
          <cell r="AP43">
            <v>31416000</v>
          </cell>
          <cell r="AQ43">
            <v>11424000</v>
          </cell>
        </row>
        <row r="44">
          <cell r="AG44" t="str">
            <v>DANIELA CAROLINA BAQUIRO BADILLO</v>
          </cell>
          <cell r="AP44">
            <v>26230000</v>
          </cell>
          <cell r="AQ44">
            <v>10370000</v>
          </cell>
        </row>
        <row r="45">
          <cell r="AG45" t="str">
            <v>LEONARDO ALBERTO GARCIA SILVA</v>
          </cell>
          <cell r="AP45">
            <v>13094400</v>
          </cell>
          <cell r="AQ45">
            <v>4761600</v>
          </cell>
        </row>
        <row r="46">
          <cell r="AG46" t="str">
            <v>JUAN PABLO ROSERO GONZALEZ</v>
          </cell>
          <cell r="AP46">
            <v>31680000</v>
          </cell>
          <cell r="AQ46">
            <v>47520000</v>
          </cell>
        </row>
        <row r="47">
          <cell r="AG47" t="str">
            <v>DIANA CAROLINA CHAPARRO VALLEJO</v>
          </cell>
          <cell r="AP47">
            <v>13094400</v>
          </cell>
          <cell r="AQ47">
            <v>19641600</v>
          </cell>
        </row>
        <row r="48">
          <cell r="AG48" t="str">
            <v>ANDRES FELIPE BEDOYA RAMIREZ</v>
          </cell>
          <cell r="AP48">
            <v>20536667</v>
          </cell>
          <cell r="AQ48">
            <v>28263333</v>
          </cell>
        </row>
        <row r="49">
          <cell r="AG49" t="str">
            <v>MATILDE RAMIREZ GUEVARA</v>
          </cell>
          <cell r="AP49">
            <v>12995200</v>
          </cell>
          <cell r="AQ49">
            <v>10812800</v>
          </cell>
        </row>
        <row r="50">
          <cell r="AG50" t="str">
            <v>LINA MARIA MAYO CAICEDO</v>
          </cell>
          <cell r="AP50">
            <v>29750000</v>
          </cell>
          <cell r="AQ50">
            <v>13090000</v>
          </cell>
        </row>
        <row r="51">
          <cell r="AG51" t="str">
            <v>MARIA CAMILA LOPEZ FERNANDEZ</v>
          </cell>
          <cell r="AP51">
            <v>30464000</v>
          </cell>
          <cell r="AQ51">
            <v>12376000</v>
          </cell>
        </row>
        <row r="52">
          <cell r="AG52" t="str">
            <v>MATEO ALEJANDRO BERNAL FONTANILLA</v>
          </cell>
          <cell r="AP52">
            <v>22360000</v>
          </cell>
          <cell r="AQ52">
            <v>34840000</v>
          </cell>
        </row>
        <row r="53">
          <cell r="AG53" t="str">
            <v>CARLOS FERNANDO SANCHEZ ARIAS</v>
          </cell>
          <cell r="AP53">
            <v>20210000</v>
          </cell>
          <cell r="AQ53">
            <v>31490000</v>
          </cell>
        </row>
        <row r="54">
          <cell r="AG54" t="str">
            <v>JAVIER MAURICIO VELANDIA ALONSO</v>
          </cell>
          <cell r="AP54">
            <v>27073333</v>
          </cell>
          <cell r="AQ54">
            <v>10126667</v>
          </cell>
        </row>
        <row r="55">
          <cell r="AG55" t="str">
            <v>JORGE ELIECER GIL PEREZ</v>
          </cell>
          <cell r="AP55">
            <v>24196667</v>
          </cell>
          <cell r="AQ55">
            <v>12403333</v>
          </cell>
        </row>
        <row r="56">
          <cell r="AG56" t="str">
            <v>CLAUDIA PATRICIA ARIAS ROJAS</v>
          </cell>
          <cell r="AP56">
            <v>39560000</v>
          </cell>
          <cell r="AQ56">
            <v>34040000</v>
          </cell>
        </row>
        <row r="57">
          <cell r="AG57" t="str">
            <v>JOSE ALEJANDRO ABRIL CLAVIJO</v>
          </cell>
          <cell r="AP57">
            <v>34400000</v>
          </cell>
          <cell r="AQ57">
            <v>53600000</v>
          </cell>
        </row>
        <row r="58">
          <cell r="AG58" t="str">
            <v>CRISTHIAN CAMILO BUITRAGO RODRIGUEZ</v>
          </cell>
          <cell r="AP58">
            <v>34387100</v>
          </cell>
          <cell r="AQ58">
            <v>13594900</v>
          </cell>
        </row>
        <row r="59">
          <cell r="AG59" t="str">
            <v>HADER RODRIGUEZ RIVERA</v>
          </cell>
          <cell r="AP59">
            <v>30530000</v>
          </cell>
          <cell r="AQ59">
            <v>12070000</v>
          </cell>
        </row>
        <row r="60">
          <cell r="AG60" t="str">
            <v>MARTHA LILIANA CENDALES PUENTES</v>
          </cell>
          <cell r="AP60">
            <v>29866667</v>
          </cell>
          <cell r="AQ60">
            <v>47133333</v>
          </cell>
        </row>
        <row r="61">
          <cell r="AG61" t="str">
            <v>CLAUDIA LUCERO VELANDIA FORERO</v>
          </cell>
          <cell r="AP61">
            <v>30100000</v>
          </cell>
          <cell r="AQ61">
            <v>11900000</v>
          </cell>
        </row>
        <row r="62">
          <cell r="AG62" t="str">
            <v>ELKIN DE JESUS GUTIERREZ HENAO</v>
          </cell>
          <cell r="AP62">
            <v>26866667</v>
          </cell>
          <cell r="AQ62">
            <v>22733333</v>
          </cell>
        </row>
        <row r="63">
          <cell r="AG63" t="str">
            <v>BRAYAN ANDRES MORALES CASTIBLANCO</v>
          </cell>
          <cell r="AP63">
            <v>22966667</v>
          </cell>
          <cell r="AQ63">
            <v>8833333</v>
          </cell>
        </row>
        <row r="64">
          <cell r="AG64" t="str">
            <v>DAVID FERNANDO LEYES ROZO</v>
          </cell>
          <cell r="AP64">
            <v>14083333</v>
          </cell>
          <cell r="AQ64">
            <v>5416667</v>
          </cell>
        </row>
        <row r="65">
          <cell r="AG65" t="str">
            <v>ESTEFANIA CASALLAS RIAÑO</v>
          </cell>
          <cell r="AP65">
            <v>20333333</v>
          </cell>
          <cell r="AQ65">
            <v>46766667</v>
          </cell>
        </row>
        <row r="66">
          <cell r="AG66" t="str">
            <v>NELLY ANDREA MEDINA CASAS</v>
          </cell>
          <cell r="AP66">
            <v>12950000</v>
          </cell>
          <cell r="AQ66">
            <v>20350000</v>
          </cell>
        </row>
        <row r="67">
          <cell r="AG67" t="str">
            <v>CRISTIAN CAMILO SUA LOPEZ</v>
          </cell>
          <cell r="AP67">
            <v>31178000</v>
          </cell>
          <cell r="AQ67">
            <v>11662000</v>
          </cell>
        </row>
        <row r="68">
          <cell r="AG68" t="str">
            <v>ALEZ YOBANI BOCIGA PEÑA</v>
          </cell>
          <cell r="AP68">
            <v>19680567</v>
          </cell>
          <cell r="AQ68">
            <v>7361433</v>
          </cell>
        </row>
        <row r="69">
          <cell r="AG69" t="str">
            <v>JIMMY SANTIAGO RAMOS ROJAS</v>
          </cell>
          <cell r="AP69">
            <v>14083333</v>
          </cell>
          <cell r="AQ69">
            <v>5416667</v>
          </cell>
        </row>
        <row r="70">
          <cell r="AG70" t="str">
            <v>GERMAN SANCHEZ NAVARRETE</v>
          </cell>
          <cell r="AP70">
            <v>9227800</v>
          </cell>
          <cell r="AQ70">
            <v>3648200</v>
          </cell>
        </row>
        <row r="71">
          <cell r="AG71" t="str">
            <v>JORGE HUMBERTO MONTENEGRO</v>
          </cell>
          <cell r="AP71">
            <v>9299333</v>
          </cell>
          <cell r="AQ71">
            <v>3576667</v>
          </cell>
        </row>
        <row r="72">
          <cell r="AG72" t="str">
            <v>SANDRA BIBIANA ROMERO CALDERON</v>
          </cell>
          <cell r="AP72">
            <v>9227800</v>
          </cell>
          <cell r="AQ72">
            <v>3648200</v>
          </cell>
        </row>
        <row r="73">
          <cell r="AG73" t="str">
            <v>ANGIE JULIANA RAMIREZ MELO</v>
          </cell>
          <cell r="AP73">
            <v>9299333</v>
          </cell>
          <cell r="AQ73">
            <v>3576667</v>
          </cell>
        </row>
        <row r="74">
          <cell r="AG74" t="str">
            <v>HAYDUK RODRIGUEZ UBAQUE</v>
          </cell>
          <cell r="AP74">
            <v>9299333</v>
          </cell>
          <cell r="AQ74">
            <v>3576667</v>
          </cell>
        </row>
        <row r="75">
          <cell r="AG75" t="str">
            <v>HERNANDO DAGOBERTO VALENCIA TENORIO</v>
          </cell>
          <cell r="AP75">
            <v>7153333</v>
          </cell>
          <cell r="AQ75">
            <v>5722667</v>
          </cell>
        </row>
        <row r="76">
          <cell r="AG76" t="str">
            <v>WILSON HERNANDO ALFONSO MORENO</v>
          </cell>
          <cell r="AP76">
            <v>9299333</v>
          </cell>
          <cell r="AQ76">
            <v>3576667</v>
          </cell>
        </row>
        <row r="77">
          <cell r="AG77" t="str">
            <v>WALTER ORLANDO RIOS GONZALEZ</v>
          </cell>
          <cell r="AP77">
            <v>9299333</v>
          </cell>
          <cell r="AQ77">
            <v>3576667</v>
          </cell>
        </row>
        <row r="78">
          <cell r="AG78" t="str">
            <v>NELSON RUBEN PIÑERES SENIOR</v>
          </cell>
          <cell r="AP78">
            <v>30464000</v>
          </cell>
          <cell r="AQ78">
            <v>12376000</v>
          </cell>
        </row>
        <row r="79">
          <cell r="AG79" t="str">
            <v>SARA NICOLL DIAZ VARGAS</v>
          </cell>
          <cell r="AP79">
            <v>5865733</v>
          </cell>
          <cell r="AQ79">
            <v>7010267</v>
          </cell>
        </row>
        <row r="80">
          <cell r="AG80" t="str">
            <v>JOSE JOAQUIN OCAMPO TEJADA</v>
          </cell>
          <cell r="AP80">
            <v>46366667</v>
          </cell>
          <cell r="AQ80">
            <v>39233333</v>
          </cell>
        </row>
        <row r="81">
          <cell r="AG81" t="str">
            <v>JHON SEBASTIAN SABOGAL SEGURA</v>
          </cell>
          <cell r="AP81">
            <v>0</v>
          </cell>
          <cell r="AQ81">
            <v>12876000</v>
          </cell>
        </row>
        <row r="82">
          <cell r="AG82" t="str">
            <v>SILVIA NORA GIRON</v>
          </cell>
          <cell r="AP82">
            <v>9299333</v>
          </cell>
          <cell r="AQ82">
            <v>3576667</v>
          </cell>
        </row>
        <row r="83">
          <cell r="AG83" t="str">
            <v>WEHIMAR MARTINEZ ARIAS</v>
          </cell>
          <cell r="AP83">
            <v>9227800</v>
          </cell>
          <cell r="AQ83">
            <v>3648200</v>
          </cell>
        </row>
        <row r="84">
          <cell r="AG84" t="str">
            <v>WILLIAM ERNESTO MUÑOZ SANCHEZ</v>
          </cell>
          <cell r="AP84">
            <v>9227800</v>
          </cell>
          <cell r="AQ84">
            <v>3648200</v>
          </cell>
        </row>
        <row r="85">
          <cell r="AG85" t="str">
            <v>BEATRIZ PACHON FRANCO</v>
          </cell>
          <cell r="AP85">
            <v>7296400</v>
          </cell>
          <cell r="AQ85">
            <v>5579600</v>
          </cell>
        </row>
        <row r="86">
          <cell r="AG86" t="str">
            <v>JAIME ENRIQUE CASTIBLANCO MATIZ</v>
          </cell>
          <cell r="AP86">
            <v>8870133</v>
          </cell>
          <cell r="AQ86">
            <v>4005867</v>
          </cell>
        </row>
        <row r="87">
          <cell r="AG87" t="str">
            <v>ANJELLO JHOANY LOPEZ GONZALEZ</v>
          </cell>
          <cell r="AP87">
            <v>8727067</v>
          </cell>
          <cell r="AQ87">
            <v>4148933</v>
          </cell>
        </row>
        <row r="88">
          <cell r="AG88" t="str">
            <v>GUILLERMO ALEJANDRO CASTAÑEDA MENDOZA</v>
          </cell>
          <cell r="AP88">
            <v>0</v>
          </cell>
          <cell r="AQ88">
            <v>12876000</v>
          </cell>
        </row>
        <row r="89">
          <cell r="AG89" t="str">
            <v>NAIDU ARIAS ARENAS</v>
          </cell>
          <cell r="AP89">
            <v>12796800</v>
          </cell>
          <cell r="AQ89">
            <v>5059200</v>
          </cell>
        </row>
        <row r="90">
          <cell r="AG90" t="str">
            <v>LUISA FERNANDA NARVAEZ YEPES</v>
          </cell>
          <cell r="AP90">
            <v>30100000</v>
          </cell>
          <cell r="AQ90">
            <v>11900000</v>
          </cell>
        </row>
        <row r="91">
          <cell r="AG91" t="str">
            <v>GEIDY DAYANA TRIANA TRIANA</v>
          </cell>
          <cell r="AP91">
            <v>30100000</v>
          </cell>
          <cell r="AQ91">
            <v>11900000</v>
          </cell>
        </row>
        <row r="92">
          <cell r="AG92" t="str">
            <v>JOHANNA PATRICIA SALINAS CASTAÑEDA</v>
          </cell>
          <cell r="AP92">
            <v>12796800</v>
          </cell>
          <cell r="AQ92">
            <v>5059200</v>
          </cell>
        </row>
        <row r="93">
          <cell r="AG93" t="str">
            <v>MARIA ANGELICA VINCHIRA SANCHEZ</v>
          </cell>
          <cell r="AP93">
            <v>21994500</v>
          </cell>
          <cell r="AQ93">
            <v>8695500</v>
          </cell>
        </row>
        <row r="94">
          <cell r="AG94" t="str">
            <v>JUAN CARLOS JIMENEZ MENESES</v>
          </cell>
          <cell r="AP94">
            <v>12995200</v>
          </cell>
          <cell r="AQ94">
            <v>4860800</v>
          </cell>
        </row>
        <row r="95">
          <cell r="AG95" t="str">
            <v>LUISA FERNANDA CAMELO RAMIREZ</v>
          </cell>
          <cell r="AP95">
            <v>29750000</v>
          </cell>
          <cell r="AQ95">
            <v>13090000</v>
          </cell>
        </row>
        <row r="96">
          <cell r="AG96" t="str">
            <v>DAYANA CAROLINA RODRIGUEZ SANCHEZ</v>
          </cell>
          <cell r="AP96">
            <v>13975000</v>
          </cell>
          <cell r="AQ96">
            <v>5525000</v>
          </cell>
        </row>
        <row r="97">
          <cell r="AG97" t="str">
            <v>JHONATAN CAICEDO GALVIS</v>
          </cell>
          <cell r="AP97">
            <v>24230500</v>
          </cell>
          <cell r="AQ97">
            <v>20849500</v>
          </cell>
        </row>
        <row r="98">
          <cell r="AG98" t="str">
            <v>ANGELA MARIA ROMERO CALDERON</v>
          </cell>
          <cell r="AP98">
            <v>26433333</v>
          </cell>
          <cell r="AQ98">
            <v>22366667</v>
          </cell>
        </row>
        <row r="99">
          <cell r="AG99" t="str">
            <v>CARLOS ALBERTO BERRIO VENEGAS</v>
          </cell>
          <cell r="AP99">
            <v>21883333</v>
          </cell>
          <cell r="AQ99">
            <v>17116667</v>
          </cell>
        </row>
        <row r="100">
          <cell r="AG100" t="str">
            <v>VIVIANA CAROLINA MALDONADO VIRGUEZ</v>
          </cell>
          <cell r="AP100">
            <v>25213333</v>
          </cell>
          <cell r="AQ100">
            <v>41886667</v>
          </cell>
        </row>
        <row r="101">
          <cell r="AG101" t="str">
            <v>LAURA JINETH LEZCANO CAÑON</v>
          </cell>
          <cell r="AP101">
            <v>23586667</v>
          </cell>
          <cell r="AQ101">
            <v>43513333</v>
          </cell>
        </row>
        <row r="102">
          <cell r="AG102" t="str">
            <v>ISABEL CASTRO HEREDIA</v>
          </cell>
          <cell r="AP102">
            <v>33970000</v>
          </cell>
          <cell r="AQ102">
            <v>52930000</v>
          </cell>
        </row>
        <row r="103">
          <cell r="AG103" t="str">
            <v>GLORIA FLOR ALBA RINCON BUITRAGO</v>
          </cell>
          <cell r="AP103">
            <v>7511000</v>
          </cell>
          <cell r="AQ103">
            <v>5365000</v>
          </cell>
        </row>
        <row r="104">
          <cell r="AG104" t="str">
            <v>PEDRO LUIS DIEZ RODRIGUEZ</v>
          </cell>
          <cell r="AP104">
            <v>27360000</v>
          </cell>
          <cell r="AQ104">
            <v>33440000</v>
          </cell>
        </row>
        <row r="105">
          <cell r="AG105" t="str">
            <v>NICOLAS ANDRES DELGADO RIAÑO</v>
          </cell>
          <cell r="AP105">
            <v>19283333</v>
          </cell>
          <cell r="AQ105">
            <v>19716667</v>
          </cell>
        </row>
        <row r="106">
          <cell r="AG106" t="str">
            <v>JUAN DANIEL RODRIGUEZ PAEZ</v>
          </cell>
          <cell r="AP106">
            <v>20366667</v>
          </cell>
          <cell r="AQ106">
            <v>18633333</v>
          </cell>
        </row>
        <row r="107">
          <cell r="AG107" t="str">
            <v>ELVER PINEDA SANDOVAL</v>
          </cell>
          <cell r="AP107">
            <v>12300800</v>
          </cell>
          <cell r="AQ107">
            <v>5555200</v>
          </cell>
        </row>
        <row r="108">
          <cell r="AG108" t="str">
            <v>RAFAEL ANTONIO MACHUCA JIMENEZ</v>
          </cell>
          <cell r="AP108">
            <v>6795667</v>
          </cell>
          <cell r="AQ108">
            <v>6080333</v>
          </cell>
        </row>
        <row r="109">
          <cell r="AG109" t="str">
            <v>KARINE ROMAN PARDO</v>
          </cell>
          <cell r="AP109">
            <v>24593333</v>
          </cell>
          <cell r="AQ109">
            <v>43606667</v>
          </cell>
        </row>
        <row r="110">
          <cell r="AG110" t="str">
            <v>ROBINSON SNEIDER FULA OCHOA</v>
          </cell>
          <cell r="AP110">
            <v>30691667</v>
          </cell>
          <cell r="AQ110">
            <v>27308333</v>
          </cell>
        </row>
        <row r="111">
          <cell r="AG111" t="str">
            <v>JENNY ELVIRA PRIETO OLARTE</v>
          </cell>
          <cell r="AP111">
            <v>17916667</v>
          </cell>
          <cell r="AQ111">
            <v>7883333</v>
          </cell>
        </row>
        <row r="112">
          <cell r="AG112" t="str">
            <v>ANDRES ALBERTO JARAMILLO GOMEZ</v>
          </cell>
          <cell r="AP112">
            <v>59506675</v>
          </cell>
          <cell r="AQ112">
            <v>92023325</v>
          </cell>
        </row>
        <row r="113">
          <cell r="AG113" t="str">
            <v>IVAN ANDRES IBARRA ESTUPIÑAN</v>
          </cell>
          <cell r="AP113">
            <v>29750000</v>
          </cell>
          <cell r="AQ113">
            <v>13090000</v>
          </cell>
        </row>
        <row r="114">
          <cell r="AG114" t="str">
            <v>JAIME CARDONA DELGADO</v>
          </cell>
          <cell r="AP114">
            <v>59506675</v>
          </cell>
          <cell r="AQ114">
            <v>92023325</v>
          </cell>
        </row>
        <row r="115">
          <cell r="AG115" t="str">
            <v>MAIRA ALEJANDRA MORENO LOZANO</v>
          </cell>
          <cell r="AP115">
            <v>23324000</v>
          </cell>
          <cell r="AQ115">
            <v>55216000</v>
          </cell>
        </row>
        <row r="116">
          <cell r="AG116" t="str">
            <v>LUIS JORGE ORTIZ BARAHONA</v>
          </cell>
          <cell r="AP116">
            <v>59506675</v>
          </cell>
          <cell r="AQ116">
            <v>92023325</v>
          </cell>
        </row>
        <row r="117">
          <cell r="AG117" t="str">
            <v>JAIRO RODRIGUEZ BELTRAN</v>
          </cell>
          <cell r="AP117">
            <v>59506675</v>
          </cell>
          <cell r="AQ117">
            <v>92023325</v>
          </cell>
        </row>
        <row r="118">
          <cell r="AG118" t="str">
            <v>CARLOS ALBERTO SALAMANCA BAUTISTA</v>
          </cell>
          <cell r="AP118">
            <v>59506675</v>
          </cell>
          <cell r="AQ118">
            <v>92023325</v>
          </cell>
        </row>
        <row r="119">
          <cell r="AG119" t="str">
            <v>MARIANO ESTEBAN APERADOR SILVA</v>
          </cell>
          <cell r="AP119">
            <v>58911607</v>
          </cell>
          <cell r="AQ119">
            <v>92618393</v>
          </cell>
        </row>
        <row r="120">
          <cell r="AG120" t="str">
            <v>EDITH MARISOL RINCON PUENTES</v>
          </cell>
          <cell r="AP120">
            <v>58911608</v>
          </cell>
          <cell r="AQ120">
            <v>92618392</v>
          </cell>
        </row>
        <row r="121">
          <cell r="AG121" t="str">
            <v>FAUSTO ANDRES YATE OVALLE</v>
          </cell>
          <cell r="AP121">
            <v>59506675</v>
          </cell>
          <cell r="AQ121">
            <v>92023325</v>
          </cell>
        </row>
        <row r="122">
          <cell r="AG122" t="str">
            <v>MARIBY BARROS RUIZ</v>
          </cell>
          <cell r="AP122">
            <v>23865000</v>
          </cell>
          <cell r="AQ122">
            <v>9435000</v>
          </cell>
        </row>
        <row r="123">
          <cell r="AG123" t="str">
            <v>RIGOBERTO ESQUIVEL</v>
          </cell>
          <cell r="AP123">
            <v>59506675</v>
          </cell>
          <cell r="AQ123">
            <v>92023325</v>
          </cell>
        </row>
        <row r="124">
          <cell r="AG124" t="str">
            <v>NICOLE DAIAN STEVENS SANTANA</v>
          </cell>
          <cell r="AP124">
            <v>12025000</v>
          </cell>
          <cell r="AQ124">
            <v>23725000</v>
          </cell>
        </row>
        <row r="125">
          <cell r="AG125" t="str">
            <v>JHONATHAN TELLEZ SANCHEZ</v>
          </cell>
          <cell r="AP125">
            <v>26650000</v>
          </cell>
          <cell r="AQ125">
            <v>12350000</v>
          </cell>
        </row>
        <row r="126">
          <cell r="AG126" t="str">
            <v>JORGE ELIECER RODRIGUEZ RODRIGUEZ</v>
          </cell>
          <cell r="AP126">
            <v>27083333</v>
          </cell>
          <cell r="AQ126">
            <v>11916667</v>
          </cell>
        </row>
        <row r="127">
          <cell r="AG127" t="str">
            <v>CAJA DE COMPENSACION FAMILIAR COMPENSAR</v>
          </cell>
          <cell r="AP127">
            <v>29754000</v>
          </cell>
          <cell r="AQ127">
            <v>46011000</v>
          </cell>
        </row>
        <row r="128">
          <cell r="AG128" t="str">
            <v>SALUD TOTAL ENTIDAD PROMOTORA DE SALUD DEL REGIMEN CONTRIBUTIVO Y DEL REGIMEN</v>
          </cell>
          <cell r="AP128">
            <v>29605200</v>
          </cell>
          <cell r="AQ128">
            <v>46159800</v>
          </cell>
        </row>
        <row r="129">
          <cell r="AG129" t="str">
            <v>ENTIDAD PROMOTORA DE SALUD SANITAS S.A.S</v>
          </cell>
          <cell r="AP129">
            <v>22241100</v>
          </cell>
          <cell r="AQ129">
            <v>34582900</v>
          </cell>
        </row>
        <row r="130">
          <cell r="AG130" t="str">
            <v>EDGAR QUINTERO GARCIA</v>
          </cell>
          <cell r="AP130">
            <v>7296400</v>
          </cell>
          <cell r="AQ130">
            <v>5579600</v>
          </cell>
        </row>
        <row r="131">
          <cell r="AG131" t="str">
            <v>DAYSI JHANETH CUBILLOS SUAREZ</v>
          </cell>
          <cell r="AP131">
            <v>21286667</v>
          </cell>
          <cell r="AQ131">
            <v>40713333</v>
          </cell>
        </row>
        <row r="132">
          <cell r="AG132" t="str">
            <v>ANGIE KATERINE FORERO ESLAVA</v>
          </cell>
          <cell r="AP132">
            <v>21286667</v>
          </cell>
          <cell r="AQ132">
            <v>40713333</v>
          </cell>
        </row>
        <row r="133">
          <cell r="AG133" t="str">
            <v>JEISSON STIVEN GASPAR GARCIA</v>
          </cell>
          <cell r="AP133">
            <v>8870133</v>
          </cell>
          <cell r="AQ133">
            <v>4005867</v>
          </cell>
        </row>
        <row r="134">
          <cell r="AG134" t="str">
            <v>OSCAR DAVID MUÑOZ NAVARRO</v>
          </cell>
          <cell r="AP134">
            <v>18490000</v>
          </cell>
          <cell r="AQ134">
            <v>7310000</v>
          </cell>
        </row>
        <row r="135">
          <cell r="AG135" t="str">
            <v>ALEXANDER BAUTISTA ARISMENDI</v>
          </cell>
          <cell r="AP135">
            <v>12300800</v>
          </cell>
          <cell r="AQ135">
            <v>5555200</v>
          </cell>
        </row>
        <row r="136">
          <cell r="AG136" t="str">
            <v>HERNANDO ENRIQUE SALGADO AMAYA</v>
          </cell>
          <cell r="AP136">
            <v>21883333</v>
          </cell>
          <cell r="AQ136">
            <v>17116667</v>
          </cell>
        </row>
        <row r="137">
          <cell r="AG137" t="str">
            <v>CARLOS FERNANDO RICO AREVALO</v>
          </cell>
          <cell r="AP137">
            <v>25416667</v>
          </cell>
          <cell r="AQ137">
            <v>11183333</v>
          </cell>
        </row>
        <row r="138">
          <cell r="AG138" t="str">
            <v>DIEGO SIMON PALACIO GOMEZ</v>
          </cell>
          <cell r="AP138">
            <v>22750000</v>
          </cell>
          <cell r="AQ138">
            <v>16250000</v>
          </cell>
        </row>
        <row r="139">
          <cell r="AG139" t="str">
            <v>VIANEY LUCIA ARDILA AVILA</v>
          </cell>
          <cell r="AP139">
            <v>34387100</v>
          </cell>
          <cell r="AQ139">
            <v>53579900</v>
          </cell>
        </row>
        <row r="140">
          <cell r="AG140" t="str">
            <v>JUAN CARLOS AMAYA NOSSA</v>
          </cell>
          <cell r="AP140">
            <v>37106667</v>
          </cell>
          <cell r="AQ140">
            <v>36493333</v>
          </cell>
        </row>
        <row r="141">
          <cell r="AG141" t="str">
            <v>LEIDY BIBIANA NIETO AVILA</v>
          </cell>
          <cell r="AP141">
            <v>13325000</v>
          </cell>
          <cell r="AQ141">
            <v>12675000</v>
          </cell>
        </row>
        <row r="142">
          <cell r="AG142" t="str">
            <v>ANDRES RUBEN PEÑA ARENAS</v>
          </cell>
          <cell r="AP142">
            <v>23562000</v>
          </cell>
          <cell r="AQ142">
            <v>54978000</v>
          </cell>
        </row>
        <row r="143">
          <cell r="AG143" t="str">
            <v>MARIBEL PEÑA PRIETO</v>
          </cell>
          <cell r="AP143">
            <v>27950000</v>
          </cell>
          <cell r="AQ143">
            <v>43550000</v>
          </cell>
        </row>
        <row r="144">
          <cell r="AG144" t="str">
            <v>ALVARO DAVID PEÑARANDA CHAVES</v>
          </cell>
          <cell r="AP144">
            <v>3769600</v>
          </cell>
          <cell r="AQ144">
            <v>14086400</v>
          </cell>
        </row>
        <row r="145">
          <cell r="AG145" t="str">
            <v>JACQUELINE ARCOS MUÑOZ</v>
          </cell>
          <cell r="AP145">
            <v>8512467</v>
          </cell>
          <cell r="AQ145">
            <v>15093533</v>
          </cell>
        </row>
        <row r="146">
          <cell r="AG146" t="str">
            <v>ERIKA ALEXANDRA SANCHEZ GRANADOS</v>
          </cell>
          <cell r="AP146">
            <v>11606400</v>
          </cell>
          <cell r="AQ146">
            <v>6249600</v>
          </cell>
        </row>
        <row r="147">
          <cell r="AG147" t="str">
            <v>NATALIA JOHANA ZAPATA YEPES</v>
          </cell>
          <cell r="AP147">
            <v>59506675</v>
          </cell>
          <cell r="AQ147">
            <v>92023325</v>
          </cell>
        </row>
        <row r="148">
          <cell r="AG148" t="str">
            <v>ALVARO JULIAN CORTES VARGAS</v>
          </cell>
          <cell r="AP148">
            <v>58911608</v>
          </cell>
          <cell r="AQ148">
            <v>92620392</v>
          </cell>
        </row>
        <row r="149">
          <cell r="AG149" t="str">
            <v>LINA MARCELA HERNANDEZ TINOCO</v>
          </cell>
          <cell r="AP149">
            <v>22360000</v>
          </cell>
          <cell r="AQ149">
            <v>8840000</v>
          </cell>
        </row>
        <row r="150">
          <cell r="AG150" t="str">
            <v>LUIS ANGEL MORA CASADO</v>
          </cell>
          <cell r="AP150">
            <v>25620000</v>
          </cell>
          <cell r="AQ150">
            <v>43680000</v>
          </cell>
        </row>
        <row r="151">
          <cell r="AG151" t="str">
            <v>NICOLAS MORENO SANCHEZ</v>
          </cell>
          <cell r="AP151">
            <v>25410000</v>
          </cell>
          <cell r="AQ151">
            <v>43890000</v>
          </cell>
        </row>
        <row r="152">
          <cell r="AG152" t="str">
            <v>EDNA ROCIO VALENZUELA JIMENEZ</v>
          </cell>
          <cell r="AP152">
            <v>30464000</v>
          </cell>
          <cell r="AQ152">
            <v>12376000</v>
          </cell>
        </row>
        <row r="153">
          <cell r="AG153" t="str">
            <v>FABIO ALEXANDER ALZATE FRANCO</v>
          </cell>
          <cell r="AP153">
            <v>23324000</v>
          </cell>
          <cell r="AQ153">
            <v>33796000</v>
          </cell>
        </row>
        <row r="154">
          <cell r="AG154" t="str">
            <v>DAIRO RENE ROBAYO SALCEDO</v>
          </cell>
          <cell r="AP154">
            <v>20973333</v>
          </cell>
          <cell r="AQ154">
            <v>10226667</v>
          </cell>
        </row>
        <row r="155">
          <cell r="AG155" t="str">
            <v>JOSE ALFONSO GARZON CABEZAS</v>
          </cell>
          <cell r="AP155">
            <v>10019200</v>
          </cell>
          <cell r="AQ155">
            <v>7836800</v>
          </cell>
        </row>
        <row r="156">
          <cell r="AG156" t="str">
            <v>LAURA LIZETH VANEGAS ANGEL</v>
          </cell>
          <cell r="AP156">
            <v>29274000</v>
          </cell>
          <cell r="AQ156">
            <v>13566000</v>
          </cell>
        </row>
        <row r="157">
          <cell r="AG157" t="str">
            <v>LORENA CAMACHO SOLANO</v>
          </cell>
          <cell r="AP157">
            <v>23086000</v>
          </cell>
          <cell r="AQ157">
            <v>19754000</v>
          </cell>
        </row>
        <row r="158">
          <cell r="AG158" t="str">
            <v>EDWIN UMAÑA LLANOS</v>
          </cell>
          <cell r="AP158">
            <v>12300800</v>
          </cell>
          <cell r="AQ158">
            <v>11507200</v>
          </cell>
        </row>
        <row r="159">
          <cell r="AG159" t="str">
            <v>MARIA FERNANDA URREGO VELASQUEZ</v>
          </cell>
          <cell r="AP159">
            <v>18478700</v>
          </cell>
          <cell r="AQ159">
            <v>8563300</v>
          </cell>
        </row>
        <row r="160">
          <cell r="AG160" t="str">
            <v>PAULA ANDREA HERRERA RIAÑO</v>
          </cell>
          <cell r="AP160">
            <v>29512000</v>
          </cell>
          <cell r="AQ160">
            <v>49028000</v>
          </cell>
        </row>
        <row r="161">
          <cell r="AG161" t="str">
            <v>LINA MANUELA MUÑOZ FIGUEROA</v>
          </cell>
          <cell r="AP161">
            <v>28798000</v>
          </cell>
          <cell r="AQ161">
            <v>49742000</v>
          </cell>
        </row>
        <row r="162">
          <cell r="AG162" t="str">
            <v>LUIS CAMILO CASTIBLANCO SARMIENTO</v>
          </cell>
          <cell r="AP162">
            <v>24593333</v>
          </cell>
          <cell r="AQ162">
            <v>43606667</v>
          </cell>
        </row>
        <row r="163">
          <cell r="AG163" t="str">
            <v>CONSUELO GUZMAN PINZON</v>
          </cell>
          <cell r="AP163">
            <v>32533333</v>
          </cell>
          <cell r="AQ163">
            <v>31466667</v>
          </cell>
        </row>
        <row r="164">
          <cell r="AG164" t="str">
            <v>OSCAR ARBEY ORTIZ DIAZ</v>
          </cell>
          <cell r="AP164">
            <v>26650000</v>
          </cell>
          <cell r="AQ164">
            <v>44850000</v>
          </cell>
        </row>
        <row r="165">
          <cell r="AG165" t="str">
            <v>JAISSON HERNEY PALACIOS GOMEZ</v>
          </cell>
          <cell r="AP165">
            <v>24806667</v>
          </cell>
          <cell r="AQ165">
            <v>11793333</v>
          </cell>
        </row>
        <row r="166">
          <cell r="AG166" t="str">
            <v>YESSICA SALAMANCA PARRA</v>
          </cell>
          <cell r="AP166">
            <v>25010000</v>
          </cell>
          <cell r="AQ166">
            <v>11590000</v>
          </cell>
        </row>
        <row r="167">
          <cell r="AG167" t="str">
            <v>JAVIER EDUARDO BARRAGAN BRAVO</v>
          </cell>
          <cell r="AP167">
            <v>17343333</v>
          </cell>
          <cell r="AQ167">
            <v>8456667</v>
          </cell>
        </row>
        <row r="168">
          <cell r="AG168" t="str">
            <v>MARIA CRISTINA GUERRA BARON</v>
          </cell>
          <cell r="AP168">
            <v>13616667</v>
          </cell>
          <cell r="AQ168">
            <v>12183333</v>
          </cell>
        </row>
        <row r="169">
          <cell r="AG169" t="str">
            <v>NYDIA LICETH GONZALEZ RODRIGUEZ</v>
          </cell>
          <cell r="AP169">
            <v>17343333</v>
          </cell>
          <cell r="AQ169">
            <v>8456667</v>
          </cell>
        </row>
        <row r="170">
          <cell r="AG170" t="str">
            <v>DIEGO JAVIER GARCIA RUIZ</v>
          </cell>
          <cell r="AP170">
            <v>25010000</v>
          </cell>
          <cell r="AQ170">
            <v>11590000</v>
          </cell>
        </row>
        <row r="171">
          <cell r="AG171" t="str">
            <v>MARIBEL NEUSA SOTELO</v>
          </cell>
          <cell r="AP171">
            <v>24196667</v>
          </cell>
          <cell r="AQ171">
            <v>12403333</v>
          </cell>
        </row>
        <row r="172">
          <cell r="AG172" t="str">
            <v>RICARDO JUNIOR SANCHEZ VELASQUEZ</v>
          </cell>
          <cell r="AP172">
            <v>15050000</v>
          </cell>
          <cell r="AQ172">
            <v>32250000</v>
          </cell>
        </row>
        <row r="173">
          <cell r="AG173" t="str">
            <v>LAURA VANESSA PAEZ LOPEZ</v>
          </cell>
          <cell r="AP173">
            <v>17630000</v>
          </cell>
          <cell r="AQ173">
            <v>8170000</v>
          </cell>
        </row>
        <row r="174">
          <cell r="AG174" t="str">
            <v>JUAN CARLOS RIAÑO MORA</v>
          </cell>
          <cell r="AP174">
            <v>11804800</v>
          </cell>
          <cell r="AQ174">
            <v>6051200</v>
          </cell>
        </row>
        <row r="175">
          <cell r="AG175" t="str">
            <v>CARLOS ALEXANDER CASTILLO MUÑOZ</v>
          </cell>
          <cell r="AP175">
            <v>28956667</v>
          </cell>
          <cell r="AQ175">
            <v>51343333</v>
          </cell>
        </row>
        <row r="176">
          <cell r="AG176" t="str">
            <v>LUIS GABRIEL TUPAC AMARU MUYUY AGREDA</v>
          </cell>
          <cell r="AP176">
            <v>18186667</v>
          </cell>
          <cell r="AQ176">
            <v>50013333</v>
          </cell>
        </row>
        <row r="177">
          <cell r="AG177" t="str">
            <v>JAVIER BASTIDAS ROMERO</v>
          </cell>
          <cell r="AP177">
            <v>12300800</v>
          </cell>
          <cell r="AQ177">
            <v>11507200</v>
          </cell>
        </row>
        <row r="178">
          <cell r="AG178" t="str">
            <v>MATILDE DEL PILAR CAMARGO PINTO</v>
          </cell>
          <cell r="AP178">
            <v>25010000</v>
          </cell>
          <cell r="AQ178">
            <v>42090000</v>
          </cell>
        </row>
        <row r="179">
          <cell r="AG179" t="str">
            <v>ANA CONSUELO TRIVIÑO MORALES</v>
          </cell>
          <cell r="AP179">
            <v>17773333</v>
          </cell>
          <cell r="AQ179">
            <v>8026667</v>
          </cell>
        </row>
        <row r="180">
          <cell r="AG180" t="str">
            <v>DORIS JULIETH MORA DAZA</v>
          </cell>
          <cell r="AP180">
            <v>32521133</v>
          </cell>
          <cell r="AQ180">
            <v>55445867</v>
          </cell>
        </row>
        <row r="181">
          <cell r="AG181" t="str">
            <v>CAMILO ANDRES RIAÑO RODRIGUEZ</v>
          </cell>
          <cell r="AP181">
            <v>30296667</v>
          </cell>
          <cell r="AQ181">
            <v>51653333</v>
          </cell>
        </row>
        <row r="182">
          <cell r="AG182" t="str">
            <v>EDERSON OLAYA MENDEZ</v>
          </cell>
          <cell r="AP182">
            <v>25010000</v>
          </cell>
          <cell r="AQ182">
            <v>42090000</v>
          </cell>
        </row>
        <row r="183">
          <cell r="AG183" t="str">
            <v>DIANA CATALINA ROMERO PAZ</v>
          </cell>
          <cell r="AP183">
            <v>24603333</v>
          </cell>
          <cell r="AQ183">
            <v>42496667</v>
          </cell>
        </row>
        <row r="184">
          <cell r="AG184" t="str">
            <v>JORGE ANDRES MONCALEANO FLORIANO</v>
          </cell>
          <cell r="AP184">
            <v>24196667</v>
          </cell>
          <cell r="AQ184">
            <v>42903333</v>
          </cell>
        </row>
        <row r="185">
          <cell r="AG185" t="str">
            <v>RONALD EICARDY GONZALEZ RODRIGUEZ</v>
          </cell>
          <cell r="AP185">
            <v>24196667</v>
          </cell>
          <cell r="AQ185">
            <v>42903333</v>
          </cell>
        </row>
        <row r="186">
          <cell r="AG186" t="str">
            <v>ENVER JULIAN LOPEZ ANGEL</v>
          </cell>
          <cell r="AP186">
            <v>24603333</v>
          </cell>
          <cell r="AQ186">
            <v>42496667</v>
          </cell>
        </row>
        <row r="187">
          <cell r="AG187" t="str">
            <v>EDISON FERNANDO PARRA MORA</v>
          </cell>
          <cell r="AP187">
            <v>13216667</v>
          </cell>
          <cell r="AQ187">
            <v>25783333</v>
          </cell>
        </row>
        <row r="188">
          <cell r="AG188" t="str">
            <v>ERIKA NATALIA BEJARANO QUIÑONES</v>
          </cell>
          <cell r="AP188">
            <v>22570000</v>
          </cell>
          <cell r="AQ188">
            <v>14030000</v>
          </cell>
        </row>
        <row r="189">
          <cell r="AG189" t="str">
            <v>YIRLY NHAYIA PEÑA QUINTERO</v>
          </cell>
          <cell r="AP189">
            <v>25213333</v>
          </cell>
          <cell r="AQ189">
            <v>41886667</v>
          </cell>
        </row>
        <row r="190">
          <cell r="AG190" t="str">
            <v>JULIA INES RUIZ LEAL</v>
          </cell>
          <cell r="AP190">
            <v>8011733</v>
          </cell>
          <cell r="AQ190">
            <v>15594267</v>
          </cell>
        </row>
        <row r="191">
          <cell r="AG191" t="str">
            <v>FERNANDO PEDRAZA</v>
          </cell>
          <cell r="AP191">
            <v>12710000</v>
          </cell>
          <cell r="AQ191">
            <v>5890000</v>
          </cell>
        </row>
        <row r="192">
          <cell r="AG192" t="str">
            <v>BRAYAN SANCHEZ MARTINEZ</v>
          </cell>
          <cell r="AP192">
            <v>10540000</v>
          </cell>
          <cell r="AQ192">
            <v>8060000</v>
          </cell>
        </row>
        <row r="193">
          <cell r="AG193" t="str">
            <v>GABRIEL GIOVANNY GONZALEZ MOLANO</v>
          </cell>
          <cell r="AP193">
            <v>22773333</v>
          </cell>
          <cell r="AQ193">
            <v>13826667</v>
          </cell>
        </row>
        <row r="194">
          <cell r="AG194" t="str">
            <v>LUISA FERNANDA VARGAS HINCAPIE</v>
          </cell>
          <cell r="AP194">
            <v>14640000</v>
          </cell>
          <cell r="AQ194">
            <v>52460000</v>
          </cell>
        </row>
        <row r="195">
          <cell r="AG195" t="str">
            <v>ERICK GARCIA LOPEZ</v>
          </cell>
          <cell r="AP195">
            <v>17486667</v>
          </cell>
          <cell r="AQ195">
            <v>19113333</v>
          </cell>
        </row>
        <row r="196">
          <cell r="AG196" t="str">
            <v>JUAN ANTONIO ESPINOSA ACEVEDO</v>
          </cell>
          <cell r="AP196">
            <v>18564000</v>
          </cell>
          <cell r="AQ196">
            <v>24276000</v>
          </cell>
        </row>
        <row r="197">
          <cell r="AG197" t="str">
            <v>PEDRO JULIO ORTIZ GARAY</v>
          </cell>
          <cell r="AP197">
            <v>28084000</v>
          </cell>
          <cell r="AQ197">
            <v>14756000</v>
          </cell>
        </row>
        <row r="198">
          <cell r="AG198" t="str">
            <v>DAVID RICARDO FLOREZ CAMARGO</v>
          </cell>
          <cell r="AP198">
            <v>17550000</v>
          </cell>
          <cell r="AQ198">
            <v>21450000</v>
          </cell>
        </row>
        <row r="199">
          <cell r="AG199" t="str">
            <v>JORGE IVAN LARA ZABALA</v>
          </cell>
          <cell r="AP199">
            <v>19283333</v>
          </cell>
          <cell r="AQ199">
            <v>19716667</v>
          </cell>
        </row>
        <row r="200">
          <cell r="AG200" t="str">
            <v>JHONATAN JAVIER YOPASA AYALA</v>
          </cell>
          <cell r="AP200">
            <v>20366667</v>
          </cell>
          <cell r="AQ200">
            <v>18633333</v>
          </cell>
        </row>
        <row r="201">
          <cell r="AG201" t="str">
            <v>EDGAR LEONARDO PEREZ RODRIGUEZ</v>
          </cell>
          <cell r="AP201">
            <v>12710000</v>
          </cell>
          <cell r="AQ201">
            <v>5890000</v>
          </cell>
        </row>
        <row r="202">
          <cell r="AG202" t="str">
            <v>JUAN FELIPE PORRAS CASTIBLANCO</v>
          </cell>
          <cell r="AP202">
            <v>12193333</v>
          </cell>
          <cell r="AQ202">
            <v>6406667</v>
          </cell>
        </row>
        <row r="203">
          <cell r="AG203" t="str">
            <v>JOSE GABRIEL CHACON PEREZ</v>
          </cell>
          <cell r="AP203">
            <v>8512467</v>
          </cell>
          <cell r="AQ203">
            <v>4363533</v>
          </cell>
        </row>
        <row r="204">
          <cell r="AG204" t="str">
            <v>THOMAS FELIPE MORENO TORRES</v>
          </cell>
          <cell r="AP204">
            <v>12193333</v>
          </cell>
          <cell r="AQ204">
            <v>6406667</v>
          </cell>
        </row>
        <row r="205">
          <cell r="AG205" t="str">
            <v>JAIRO ANDRES VALERIANO VELANDIA</v>
          </cell>
          <cell r="AP205">
            <v>3290533</v>
          </cell>
          <cell r="AQ205">
            <v>9585467</v>
          </cell>
        </row>
        <row r="206">
          <cell r="AG206" t="str">
            <v>NUBIA ESPERANZA SANTAFE CASTELLANOS</v>
          </cell>
          <cell r="AP206">
            <v>29036000</v>
          </cell>
          <cell r="AQ206">
            <v>49504000</v>
          </cell>
        </row>
        <row r="207">
          <cell r="AG207" t="str">
            <v>YENNY JULIANA ANGARITA PEÑARANDA</v>
          </cell>
          <cell r="AP207">
            <v>23790000</v>
          </cell>
          <cell r="AQ207">
            <v>12810000</v>
          </cell>
        </row>
        <row r="208">
          <cell r="AG208" t="str">
            <v>CARLOS ANDRES MENDEZ MOJICA</v>
          </cell>
          <cell r="AP208">
            <v>24196667</v>
          </cell>
          <cell r="AQ208">
            <v>12403333</v>
          </cell>
        </row>
        <row r="209">
          <cell r="AG209" t="str">
            <v>OLGA MILENA OSPINA MONSALVE</v>
          </cell>
          <cell r="AP209">
            <v>24196667</v>
          </cell>
          <cell r="AQ209">
            <v>12403333</v>
          </cell>
        </row>
        <row r="210">
          <cell r="AG210" t="str">
            <v>SARA YENIFER PACHECO NUÑEZ</v>
          </cell>
          <cell r="AP210">
            <v>24780000</v>
          </cell>
          <cell r="AQ210">
            <v>44520000</v>
          </cell>
        </row>
        <row r="211">
          <cell r="AG211" t="str">
            <v>SANDRA MILENA MUÑOZ NAVARRO</v>
          </cell>
          <cell r="AP211">
            <v>17630000</v>
          </cell>
          <cell r="AQ211">
            <v>29670000</v>
          </cell>
        </row>
        <row r="212">
          <cell r="AG212" t="str">
            <v>LEIDY VIVIANA DIAZ CASTELBLANCO</v>
          </cell>
          <cell r="AP212">
            <v>25620000</v>
          </cell>
          <cell r="AQ212">
            <v>24780000</v>
          </cell>
        </row>
        <row r="213">
          <cell r="AG213" t="str">
            <v>ERIKA LIZETH ROJAS RONDON</v>
          </cell>
          <cell r="AP213">
            <v>25620000</v>
          </cell>
          <cell r="AQ213">
            <v>24780000</v>
          </cell>
        </row>
        <row r="214">
          <cell r="AG214" t="str">
            <v>YENNY CONSTANZA RAMIREZ MORENO</v>
          </cell>
          <cell r="AP214">
            <v>23100000</v>
          </cell>
          <cell r="AQ214">
            <v>27300000</v>
          </cell>
        </row>
        <row r="215">
          <cell r="AG215" t="str">
            <v>DIEGO ALEJANDRO SEPULVEDA MARTINEZ</v>
          </cell>
          <cell r="AP215">
            <v>12090000</v>
          </cell>
          <cell r="AQ215">
            <v>6510000</v>
          </cell>
        </row>
        <row r="216">
          <cell r="AG216" t="str">
            <v>MARISELA MUÑOZ HERNANDEZ</v>
          </cell>
          <cell r="AP216">
            <v>17773333</v>
          </cell>
          <cell r="AQ216">
            <v>29526667</v>
          </cell>
        </row>
        <row r="217">
          <cell r="AG217" t="str">
            <v>YEFFERSON ANTOLYN ALTAMIRANDA BUITRAGO</v>
          </cell>
          <cell r="AP217">
            <v>28322000</v>
          </cell>
          <cell r="AQ217">
            <v>50218000</v>
          </cell>
        </row>
        <row r="218">
          <cell r="AG218" t="str">
            <v>SHIRLEY EDILSE BECERRA GIRALDO</v>
          </cell>
          <cell r="AP218">
            <v>7930000</v>
          </cell>
          <cell r="AQ218">
            <v>28670000</v>
          </cell>
        </row>
        <row r="219">
          <cell r="AG219" t="str">
            <v>CIELO BRIGITTE GALLO YOPASA</v>
          </cell>
          <cell r="AP219">
            <v>10436667</v>
          </cell>
          <cell r="AQ219">
            <v>8163333</v>
          </cell>
        </row>
        <row r="220">
          <cell r="AG220" t="str">
            <v>VIVIANA ANDREA RAMOS CHAPARRO</v>
          </cell>
          <cell r="AP220">
            <v>24196667</v>
          </cell>
          <cell r="AQ220">
            <v>12403333</v>
          </cell>
        </row>
        <row r="221">
          <cell r="AG221" t="str">
            <v>JUAN SEBASTIAN OÑATE QUINTERO</v>
          </cell>
          <cell r="AP221">
            <v>9610000</v>
          </cell>
          <cell r="AQ221">
            <v>8990000</v>
          </cell>
        </row>
        <row r="222">
          <cell r="AG222" t="str">
            <v>JUAN JOSE MEDINA GUZMAN</v>
          </cell>
          <cell r="AP222">
            <v>9713333</v>
          </cell>
          <cell r="AQ222">
            <v>8886667</v>
          </cell>
        </row>
        <row r="223">
          <cell r="AG223" t="str">
            <v>VICTOR MAURICIO BUITRAGO TORO</v>
          </cell>
          <cell r="AP223">
            <v>9196667</v>
          </cell>
          <cell r="AQ223">
            <v>9403333</v>
          </cell>
        </row>
        <row r="224">
          <cell r="AG224" t="str">
            <v>JOSE DANIEL RAMOS GAONA</v>
          </cell>
          <cell r="AP224">
            <v>12606667</v>
          </cell>
          <cell r="AQ224">
            <v>5993333</v>
          </cell>
        </row>
        <row r="225">
          <cell r="AG225" t="str">
            <v>DERLI TATIANA MARTINEZ CAMPOS</v>
          </cell>
          <cell r="AP225">
            <v>9713333</v>
          </cell>
          <cell r="AQ225">
            <v>8886667</v>
          </cell>
        </row>
        <row r="226">
          <cell r="AG226" t="str">
            <v>CRISTHIAN CAMILO MUNEVAR CRISTIANO</v>
          </cell>
          <cell r="AP226">
            <v>17630000</v>
          </cell>
          <cell r="AQ226">
            <v>8170000</v>
          </cell>
        </row>
        <row r="227">
          <cell r="AG227" t="str">
            <v>GERMAN SANCHEZ SANCHEZ</v>
          </cell>
          <cell r="AP227">
            <v>11804800</v>
          </cell>
          <cell r="AQ227">
            <v>6051200</v>
          </cell>
        </row>
        <row r="228">
          <cell r="AG228" t="str">
            <v>JUAN CARLOS DIAZ PINTO</v>
          </cell>
          <cell r="AP228">
            <v>12813333</v>
          </cell>
          <cell r="AQ228">
            <v>21286667</v>
          </cell>
        </row>
        <row r="229">
          <cell r="AG229" t="str">
            <v>LUIS CARLOS ROMERO MEDINA</v>
          </cell>
          <cell r="AP229">
            <v>24196667</v>
          </cell>
          <cell r="AQ229">
            <v>42903333</v>
          </cell>
        </row>
        <row r="230">
          <cell r="AG230" t="str">
            <v>WILLIAM FERNEY MARTINEZ VASQUEZ</v>
          </cell>
          <cell r="AP230">
            <v>25010000</v>
          </cell>
          <cell r="AQ230">
            <v>42090000</v>
          </cell>
        </row>
        <row r="231">
          <cell r="AG231" t="str">
            <v>KANDY LORENA PATARROYO GOMEZ</v>
          </cell>
          <cell r="AP231">
            <v>24196667</v>
          </cell>
          <cell r="AQ231">
            <v>42903333</v>
          </cell>
        </row>
        <row r="232">
          <cell r="AG232" t="str">
            <v>PAULA ANDREA SAENZ RESTREPO</v>
          </cell>
          <cell r="AP232">
            <v>8540000</v>
          </cell>
          <cell r="AQ232">
            <v>58560000</v>
          </cell>
        </row>
        <row r="233">
          <cell r="AG233" t="str">
            <v>ANGEL ALEXANDER GUTIERREZ BELTRAN</v>
          </cell>
          <cell r="AP233">
            <v>24196667</v>
          </cell>
          <cell r="AQ233">
            <v>42903333</v>
          </cell>
        </row>
        <row r="234">
          <cell r="AG234" t="str">
            <v>LILIAN ERIKA CARDONA MONTOYA</v>
          </cell>
          <cell r="AP234">
            <v>23993333</v>
          </cell>
          <cell r="AQ234">
            <v>43106667</v>
          </cell>
        </row>
        <row r="235">
          <cell r="AG235" t="str">
            <v>CRISTIAN DAVID GONZALEZ VALDERRAMA</v>
          </cell>
          <cell r="AP235">
            <v>23383333</v>
          </cell>
          <cell r="AQ235">
            <v>25416667</v>
          </cell>
        </row>
        <row r="236">
          <cell r="AG236" t="str">
            <v>YENY MERCEDES LOPEZ CARRION</v>
          </cell>
          <cell r="AP236">
            <v>24196667</v>
          </cell>
          <cell r="AQ236">
            <v>24603333</v>
          </cell>
        </row>
        <row r="237">
          <cell r="AG237" t="str">
            <v>ROSMAN TIBAQUIRA GUTIERREZ</v>
          </cell>
          <cell r="AP237">
            <v>10812800</v>
          </cell>
          <cell r="AQ237">
            <v>7043200</v>
          </cell>
        </row>
        <row r="238">
          <cell r="AG238" t="str">
            <v>DIANA CAROLINA BAEZA AVILA</v>
          </cell>
          <cell r="AP238">
            <v>31980000</v>
          </cell>
          <cell r="AQ238">
            <v>33620000</v>
          </cell>
        </row>
        <row r="239">
          <cell r="AG239" t="str">
            <v>RUXLAN ENRIQUE PALACIO</v>
          </cell>
          <cell r="AP239">
            <v>11804800</v>
          </cell>
          <cell r="AQ239">
            <v>12003200</v>
          </cell>
        </row>
        <row r="240">
          <cell r="AG240" t="str">
            <v>MARIA LUISA PARRA SANCHEZ</v>
          </cell>
          <cell r="AP240">
            <v>26840000</v>
          </cell>
          <cell r="AQ240">
            <v>45760000</v>
          </cell>
        </row>
        <row r="241">
          <cell r="AG241" t="str">
            <v>CARLOS FELIPE SUAREZ PIEDRAHITA</v>
          </cell>
          <cell r="AP241">
            <v>24990000</v>
          </cell>
          <cell r="AQ241">
            <v>12810000</v>
          </cell>
        </row>
        <row r="242">
          <cell r="AG242" t="str">
            <v>DIANA ALEGRIAS GOMEZ</v>
          </cell>
          <cell r="AP242">
            <v>25350000</v>
          </cell>
          <cell r="AQ242">
            <v>13650000</v>
          </cell>
        </row>
        <row r="243">
          <cell r="AG243" t="str">
            <v>NELLY YAMILE GOMEZ REYES</v>
          </cell>
          <cell r="AP243">
            <v>8134400</v>
          </cell>
          <cell r="AQ243">
            <v>9721600</v>
          </cell>
        </row>
        <row r="244">
          <cell r="AG244" t="str">
            <v>YURY RODRIGUEZ BEJARANO</v>
          </cell>
          <cell r="AP244">
            <v>10416000</v>
          </cell>
          <cell r="AQ244">
            <v>7440000</v>
          </cell>
        </row>
        <row r="245">
          <cell r="AG245" t="str">
            <v>FABIAN DAVID PRIETO OLARTE</v>
          </cell>
          <cell r="AP245">
            <v>8584000</v>
          </cell>
          <cell r="AQ245">
            <v>4292000</v>
          </cell>
        </row>
        <row r="246">
          <cell r="AG246" t="str">
            <v>HILDA ALEXANDRA MORENO MURCIA</v>
          </cell>
          <cell r="AP246">
            <v>23790000</v>
          </cell>
          <cell r="AQ246">
            <v>12810000</v>
          </cell>
        </row>
        <row r="247">
          <cell r="AG247" t="str">
            <v>ANDRES YEZID FONSECA RAMOS</v>
          </cell>
          <cell r="AP247">
            <v>25010000</v>
          </cell>
          <cell r="AQ247">
            <v>42090000</v>
          </cell>
        </row>
        <row r="248">
          <cell r="AG248" t="str">
            <v>NATALIA MIRANDA REINA</v>
          </cell>
          <cell r="AP248">
            <v>24196667</v>
          </cell>
          <cell r="AQ248">
            <v>12403333</v>
          </cell>
        </row>
        <row r="249">
          <cell r="AG249" t="str">
            <v>SANDRA YANETH HERNANDEZ TORRES</v>
          </cell>
          <cell r="AP249">
            <v>24196667</v>
          </cell>
          <cell r="AQ249">
            <v>12403333</v>
          </cell>
        </row>
        <row r="250">
          <cell r="AG250" t="str">
            <v>KAREN LORENA MARIN CALDERON</v>
          </cell>
          <cell r="AP250">
            <v>31520800</v>
          </cell>
          <cell r="AQ250">
            <v>29983200</v>
          </cell>
        </row>
        <row r="251">
          <cell r="AG251" t="str">
            <v>WILLIAM ALFREDO VARGAS ARDILA</v>
          </cell>
          <cell r="AP251">
            <v>24806667</v>
          </cell>
          <cell r="AQ251">
            <v>11793333</v>
          </cell>
        </row>
        <row r="252">
          <cell r="AG252" t="str">
            <v>ANYI PATRICIA BARON SALAMANCA</v>
          </cell>
          <cell r="AP252">
            <v>24806667</v>
          </cell>
          <cell r="AQ252">
            <v>11793333</v>
          </cell>
        </row>
        <row r="253">
          <cell r="AG253" t="str">
            <v>ANDRES STEVEN TORRES BENAVIDEZ</v>
          </cell>
          <cell r="AP253">
            <v>15250000</v>
          </cell>
          <cell r="AQ253">
            <v>21350000</v>
          </cell>
        </row>
        <row r="254">
          <cell r="AG254" t="str">
            <v>JORGE ARMANDO OYOLA PARRADO</v>
          </cell>
          <cell r="AP254">
            <v>23586667</v>
          </cell>
          <cell r="AQ254">
            <v>13013333</v>
          </cell>
        </row>
        <row r="255">
          <cell r="AG255" t="str">
            <v>EDISON ANGULO ARIAS</v>
          </cell>
          <cell r="AP255">
            <v>23993333</v>
          </cell>
          <cell r="AQ255">
            <v>12606667</v>
          </cell>
        </row>
        <row r="256">
          <cell r="AG256" t="str">
            <v>CESAR AUGUSTO ARANGO MUÑOZ</v>
          </cell>
          <cell r="AP256">
            <v>22773333</v>
          </cell>
          <cell r="AQ256">
            <v>44326667</v>
          </cell>
        </row>
        <row r="257">
          <cell r="AG257" t="str">
            <v>RAUL IVAN ARIAS RODRIGUEZ</v>
          </cell>
          <cell r="AP257">
            <v>7116667</v>
          </cell>
          <cell r="AQ257">
            <v>29483333</v>
          </cell>
        </row>
        <row r="258">
          <cell r="AG258" t="str">
            <v>DAVID LEONARDO CUERVO CARDOZA</v>
          </cell>
          <cell r="AP258">
            <v>18328467</v>
          </cell>
          <cell r="AQ258">
            <v>17727533</v>
          </cell>
        </row>
        <row r="259">
          <cell r="AG259" t="str">
            <v>GINNA MILENA CEPEDA VELASCO</v>
          </cell>
          <cell r="AP259">
            <v>22773333</v>
          </cell>
          <cell r="AQ259">
            <v>13826667</v>
          </cell>
        </row>
        <row r="260">
          <cell r="AG260" t="str">
            <v>ALEXANDRA VEGA</v>
          </cell>
          <cell r="AP260">
            <v>22773333</v>
          </cell>
          <cell r="AQ260">
            <v>13826667</v>
          </cell>
        </row>
        <row r="261">
          <cell r="AG261" t="str">
            <v>JUAN CARLOS USSA LIZARAZO</v>
          </cell>
          <cell r="AP261">
            <v>24196667</v>
          </cell>
          <cell r="AQ261">
            <v>12403333</v>
          </cell>
        </row>
        <row r="262">
          <cell r="AG262" t="str">
            <v>HECTOR RAUL DORADO GARCIA</v>
          </cell>
          <cell r="AP262">
            <v>23383333</v>
          </cell>
          <cell r="AQ262">
            <v>13216667</v>
          </cell>
        </row>
        <row r="263">
          <cell r="AG263" t="str">
            <v>GLORIA ISABEL CASTILLO GARCIA</v>
          </cell>
          <cell r="AP263">
            <v>23383333</v>
          </cell>
          <cell r="AQ263">
            <v>13216667</v>
          </cell>
        </row>
        <row r="264">
          <cell r="AG264" t="str">
            <v>JUAN ANDRES SALAMANCA MUÑOZ</v>
          </cell>
          <cell r="AP264">
            <v>2718267</v>
          </cell>
          <cell r="AQ264">
            <v>20887733</v>
          </cell>
        </row>
        <row r="265">
          <cell r="AG265" t="str">
            <v>ALLISON VALERIA BECERRA GIRAL</v>
          </cell>
          <cell r="AP265">
            <v>8512467</v>
          </cell>
          <cell r="AQ265">
            <v>4363533</v>
          </cell>
        </row>
        <row r="266">
          <cell r="AG266" t="str">
            <v>LAURA GINNET OQUENDO BENAVIDES</v>
          </cell>
          <cell r="AP266">
            <v>8369400</v>
          </cell>
          <cell r="AQ266">
            <v>15236600</v>
          </cell>
        </row>
        <row r="267">
          <cell r="AG267" t="str">
            <v>MARIA ALEJANDRA TENJO AVILA</v>
          </cell>
          <cell r="AP267">
            <v>8369400</v>
          </cell>
          <cell r="AQ267">
            <v>15236600</v>
          </cell>
        </row>
        <row r="268">
          <cell r="AG268" t="str">
            <v>ANA IRIS BLANDON CORDOBA</v>
          </cell>
          <cell r="AP268">
            <v>17056667</v>
          </cell>
          <cell r="AQ268">
            <v>17343333</v>
          </cell>
        </row>
        <row r="269">
          <cell r="AG269" t="str">
            <v>DIEGO ANDRES VILLADIEGO RANGEL</v>
          </cell>
          <cell r="AP269">
            <v>24196667</v>
          </cell>
          <cell r="AQ269">
            <v>42903333</v>
          </cell>
        </row>
        <row r="270">
          <cell r="AG270" t="str">
            <v>NATALIA ANDREA RUBIANO FORERO</v>
          </cell>
          <cell r="AP270">
            <v>24196667</v>
          </cell>
          <cell r="AQ270">
            <v>42903333</v>
          </cell>
        </row>
        <row r="271">
          <cell r="AG271" t="str">
            <v>LINA SUSANNY LARA PEÑALOZA</v>
          </cell>
          <cell r="AP271">
            <v>8727067</v>
          </cell>
          <cell r="AQ271">
            <v>4148933</v>
          </cell>
        </row>
        <row r="272">
          <cell r="AG272" t="str">
            <v>CLAUDIA LILIANA MONTOYA MAULEDOUX</v>
          </cell>
          <cell r="AP272">
            <v>8512467</v>
          </cell>
          <cell r="AQ272">
            <v>4363533</v>
          </cell>
        </row>
        <row r="273">
          <cell r="AG273" t="str">
            <v>WENDY CAROLINA AGUILLON LOPEZ</v>
          </cell>
          <cell r="AP273">
            <v>8226333</v>
          </cell>
          <cell r="AQ273">
            <v>4649667</v>
          </cell>
        </row>
        <row r="274">
          <cell r="AG274" t="str">
            <v>FLÃVIA CHRISTINA LIMA MOTTA DA ROCHA</v>
          </cell>
          <cell r="AP274">
            <v>10573333</v>
          </cell>
          <cell r="AQ274">
            <v>56526667</v>
          </cell>
        </row>
        <row r="275">
          <cell r="AG275" t="str">
            <v>HITAIOCHARA ALVAREZ GUTIERREZ</v>
          </cell>
          <cell r="AP275">
            <v>24196667</v>
          </cell>
          <cell r="AQ275">
            <v>12403333</v>
          </cell>
        </row>
        <row r="276">
          <cell r="AG276" t="str">
            <v>NICOLL YULIETH RODRIGUEZ HERNANDEZ</v>
          </cell>
          <cell r="AP276">
            <v>23586667</v>
          </cell>
          <cell r="AQ276">
            <v>13013333</v>
          </cell>
        </row>
        <row r="277">
          <cell r="AG277" t="str">
            <v>ANDERSON GONZALO ZAMORA RODRIGUEZ</v>
          </cell>
          <cell r="AP277">
            <v>23586667</v>
          </cell>
          <cell r="AQ277">
            <v>13013333</v>
          </cell>
        </row>
        <row r="278">
          <cell r="AG278" t="str">
            <v>OSWALDO GOMEZ VEGA</v>
          </cell>
          <cell r="AP278">
            <v>23586667</v>
          </cell>
          <cell r="AQ278">
            <v>13013333</v>
          </cell>
        </row>
        <row r="279">
          <cell r="AG279" t="str">
            <v>LEYDY YURANI GIRAL DEVIA</v>
          </cell>
          <cell r="AP279">
            <v>23586667</v>
          </cell>
          <cell r="AQ279">
            <v>13013333</v>
          </cell>
        </row>
        <row r="280">
          <cell r="AG280" t="str">
            <v>LUIS MIGUEL LOMBANA PIERNAGORDA</v>
          </cell>
          <cell r="AP280">
            <v>23586667</v>
          </cell>
          <cell r="AQ280">
            <v>13013333</v>
          </cell>
        </row>
        <row r="281">
          <cell r="AG281" t="str">
            <v>CESAR CARDENAS ANGEL</v>
          </cell>
          <cell r="AP281">
            <v>23586667</v>
          </cell>
          <cell r="AQ281">
            <v>13013333</v>
          </cell>
        </row>
        <row r="282">
          <cell r="AG282" t="str">
            <v>HAROLD ARMANDO CUBILLOS MONTOYA</v>
          </cell>
          <cell r="AP282">
            <v>23586667</v>
          </cell>
          <cell r="AQ282">
            <v>13013333</v>
          </cell>
        </row>
        <row r="283">
          <cell r="AG283" t="str">
            <v>BRAYAN ANDRES CASTILLA RINCON</v>
          </cell>
          <cell r="AP283">
            <v>17054667</v>
          </cell>
          <cell r="AQ283">
            <v>8745333</v>
          </cell>
        </row>
        <row r="284">
          <cell r="AG284" t="str">
            <v>SEBASTIAN SAAVEDRA VELASQUEZ</v>
          </cell>
          <cell r="AP284">
            <v>15480000</v>
          </cell>
          <cell r="AQ284">
            <v>31820000</v>
          </cell>
        </row>
        <row r="285">
          <cell r="AG285" t="str">
            <v>JUAN CARLOS OLEGUA HURTADO</v>
          </cell>
          <cell r="AP285">
            <v>11804800</v>
          </cell>
          <cell r="AQ285">
            <v>6051200</v>
          </cell>
        </row>
        <row r="286">
          <cell r="AG286" t="str">
            <v>FABIAN RICARDO SALGADO RUANO</v>
          </cell>
          <cell r="AP286">
            <v>6151867</v>
          </cell>
          <cell r="AQ286">
            <v>15308133</v>
          </cell>
        </row>
        <row r="287">
          <cell r="AG287" t="str">
            <v>GUSTAVO ALONSO PAEZ SILVA</v>
          </cell>
          <cell r="AP287">
            <v>15866667</v>
          </cell>
          <cell r="AQ287">
            <v>9633333</v>
          </cell>
        </row>
        <row r="288">
          <cell r="AG288" t="str">
            <v>CAMILO ANDRES GARZON NIÑO</v>
          </cell>
          <cell r="AP288">
            <v>12025000</v>
          </cell>
          <cell r="AQ288">
            <v>7475000</v>
          </cell>
        </row>
        <row r="289">
          <cell r="AG289" t="str">
            <v>MIGUEL ANGEL MOYA CASTAÑEDA</v>
          </cell>
          <cell r="AP289">
            <v>12133333</v>
          </cell>
          <cell r="AQ289">
            <v>7366667</v>
          </cell>
        </row>
        <row r="290">
          <cell r="AG290" t="str">
            <v>SANDRA ROCIO VARGAS HERNANDEZ</v>
          </cell>
          <cell r="AP290">
            <v>15910000</v>
          </cell>
          <cell r="AQ290">
            <v>18490000</v>
          </cell>
        </row>
        <row r="291">
          <cell r="AG291" t="str">
            <v>TULIA EUGENIA BARRENECHE PISCIOTTI</v>
          </cell>
          <cell r="AP291">
            <v>12133333</v>
          </cell>
          <cell r="AQ291">
            <v>7366667</v>
          </cell>
        </row>
        <row r="292">
          <cell r="AG292" t="str">
            <v>EDWIN JULIAN BERMUDEZ MAHECHA</v>
          </cell>
          <cell r="AP292">
            <v>0</v>
          </cell>
          <cell r="AQ292">
            <v>21460000</v>
          </cell>
        </row>
        <row r="293">
          <cell r="AG293" t="str">
            <v>EDINSON YESIR RODRIGUEZ ROMERO</v>
          </cell>
          <cell r="AP293">
            <v>22940000</v>
          </cell>
          <cell r="AQ293">
            <v>39060000</v>
          </cell>
        </row>
        <row r="294">
          <cell r="AG294" t="str">
            <v>CARLOS ALBERTO ESCOBAR LARA</v>
          </cell>
          <cell r="AP294">
            <v>17056667</v>
          </cell>
          <cell r="AQ294">
            <v>17343333</v>
          </cell>
        </row>
        <row r="295">
          <cell r="AG295" t="str">
            <v>PAULA ANDREA RIAÑO ACUÑA</v>
          </cell>
          <cell r="AP295">
            <v>22526667</v>
          </cell>
          <cell r="AQ295">
            <v>39473333</v>
          </cell>
        </row>
        <row r="296">
          <cell r="AG296" t="str">
            <v>GERMAN ALVAREZ VALBUENA</v>
          </cell>
          <cell r="AP296">
            <v>22526667</v>
          </cell>
          <cell r="AQ296">
            <v>39473333</v>
          </cell>
        </row>
        <row r="297">
          <cell r="AG297" t="str">
            <v>INGRID MAYERLY BOLIVAR PAEZ</v>
          </cell>
          <cell r="AP297">
            <v>24593333</v>
          </cell>
          <cell r="AQ297">
            <v>37406667</v>
          </cell>
        </row>
        <row r="298">
          <cell r="AG298" t="str">
            <v>ANGELA PATRICIA ROZO RODRIGUEZ</v>
          </cell>
          <cell r="AP298">
            <v>24593333</v>
          </cell>
          <cell r="AQ298">
            <v>37406667</v>
          </cell>
        </row>
        <row r="299">
          <cell r="AG299" t="str">
            <v>NANCY JIMENA QUITIAN PEÑA</v>
          </cell>
          <cell r="AP299">
            <v>15986667</v>
          </cell>
          <cell r="AQ299">
            <v>28013333</v>
          </cell>
        </row>
        <row r="300">
          <cell r="AG300" t="str">
            <v>RENE JAVIER BUITRAGO PEDRAZA</v>
          </cell>
          <cell r="AP300">
            <v>23993333</v>
          </cell>
          <cell r="AQ300">
            <v>12606667</v>
          </cell>
        </row>
        <row r="301">
          <cell r="AG301" t="str">
            <v>JAQUELIN GALLEGO CASTELLANOS</v>
          </cell>
          <cell r="AP301">
            <v>15986667</v>
          </cell>
          <cell r="AQ301">
            <v>28013333</v>
          </cell>
        </row>
        <row r="302">
          <cell r="AG302" t="str">
            <v>ARQUIMEDES CETINA PANQUEVA</v>
          </cell>
          <cell r="AP302">
            <v>16133333</v>
          </cell>
          <cell r="AQ302">
            <v>27866667</v>
          </cell>
        </row>
        <row r="303">
          <cell r="AG303" t="str">
            <v>DAVID ALEJANDRO LAYTON ROJAS</v>
          </cell>
          <cell r="AP303">
            <v>8035200</v>
          </cell>
          <cell r="AQ303">
            <v>9820800</v>
          </cell>
        </row>
        <row r="304">
          <cell r="AG304" t="str">
            <v>DIEGO ALEJANDRO PUENTES ROBAYO</v>
          </cell>
          <cell r="AP304">
            <v>18096667</v>
          </cell>
          <cell r="AQ304">
            <v>18503333</v>
          </cell>
        </row>
        <row r="305">
          <cell r="AG305" t="str">
            <v>LUIS FERNANDO OVALLE FERNANDEZ</v>
          </cell>
          <cell r="AP305">
            <v>31721433</v>
          </cell>
          <cell r="AQ305">
            <v>16260567</v>
          </cell>
        </row>
        <row r="306">
          <cell r="AG306" t="str">
            <v>JUAN SEBASTIAN ALDANA CARRILLO</v>
          </cell>
          <cell r="AP306">
            <v>23780000</v>
          </cell>
          <cell r="AQ306">
            <v>43870000</v>
          </cell>
        </row>
        <row r="307">
          <cell r="AG307" t="str">
            <v>LUIS ALFONSO BUSTOS</v>
          </cell>
          <cell r="AP307">
            <v>10908333</v>
          </cell>
          <cell r="AQ307">
            <v>5591667</v>
          </cell>
        </row>
        <row r="308">
          <cell r="AG308" t="str">
            <v>CAMILO ANDRES MARQUEZ GUTIERREZ</v>
          </cell>
          <cell r="AP308">
            <v>23993333</v>
          </cell>
          <cell r="AQ308">
            <v>43106667</v>
          </cell>
        </row>
        <row r="309">
          <cell r="AG309" t="str">
            <v>JOSE GUILLERMO PINILLA RODRIGUEZ</v>
          </cell>
          <cell r="AP309">
            <v>11804800</v>
          </cell>
          <cell r="AQ309">
            <v>12003200</v>
          </cell>
        </row>
        <row r="310">
          <cell r="AG310" t="str">
            <v>PEDRO JESUS MANRIQUE MORANTES</v>
          </cell>
          <cell r="AP310">
            <v>24196667</v>
          </cell>
          <cell r="AQ310">
            <v>42903333</v>
          </cell>
        </row>
        <row r="311">
          <cell r="AG311" t="str">
            <v>JOSE LUIS GOMEZ GONZALEZ</v>
          </cell>
          <cell r="AP311">
            <v>24196667</v>
          </cell>
          <cell r="AQ311">
            <v>12403333</v>
          </cell>
        </row>
        <row r="312">
          <cell r="AG312" t="str">
            <v>ARMANDO JOSE VIZCAINO ORTIZ</v>
          </cell>
          <cell r="AP312">
            <v>20943333</v>
          </cell>
          <cell r="AQ312">
            <v>15656667</v>
          </cell>
        </row>
        <row r="313">
          <cell r="AG313" t="str">
            <v>LUZ ANGELA ACEVEDO RUIZ</v>
          </cell>
          <cell r="AP313">
            <v>24593333</v>
          </cell>
          <cell r="AQ313">
            <v>37406667</v>
          </cell>
        </row>
        <row r="314">
          <cell r="AG314" t="str">
            <v>HERNAN VILLAMIZAR DIAZ</v>
          </cell>
          <cell r="AP314">
            <v>10908333</v>
          </cell>
          <cell r="AQ314">
            <v>5591667</v>
          </cell>
        </row>
        <row r="315">
          <cell r="AG315" t="str">
            <v>DANIEL ENRIQUE MONTILLA HERRERA</v>
          </cell>
          <cell r="AP315">
            <v>24196667</v>
          </cell>
          <cell r="AQ315">
            <v>42903333</v>
          </cell>
        </row>
        <row r="316">
          <cell r="AG316" t="str">
            <v>PABLO JULIO CARDENAS SANDOVAL</v>
          </cell>
          <cell r="AP316">
            <v>16533333</v>
          </cell>
          <cell r="AQ316">
            <v>45466667</v>
          </cell>
        </row>
        <row r="317">
          <cell r="AG317" t="str">
            <v>BENIGNO BERMUDEZ BARAHONA</v>
          </cell>
          <cell r="AP317">
            <v>8011733</v>
          </cell>
          <cell r="AQ317">
            <v>13448267</v>
          </cell>
        </row>
        <row r="318">
          <cell r="AG318" t="str">
            <v>ALEJANDRA TORRES QUINTANA</v>
          </cell>
          <cell r="AP318">
            <v>22733333</v>
          </cell>
          <cell r="AQ318">
            <v>39266667</v>
          </cell>
        </row>
        <row r="319">
          <cell r="AG319" t="str">
            <v>EDWARD ANIBAL REY VELASQUEZ</v>
          </cell>
          <cell r="AP319">
            <v>10908333</v>
          </cell>
          <cell r="AQ319">
            <v>5591667</v>
          </cell>
        </row>
        <row r="320">
          <cell r="AG320" t="str">
            <v>JENNIFER MENDEZ TICORA</v>
          </cell>
          <cell r="AP320">
            <v>22940000</v>
          </cell>
          <cell r="AQ320">
            <v>39060000</v>
          </cell>
        </row>
        <row r="321">
          <cell r="AG321" t="str">
            <v>SANDRA MILENA HERNANDEZ NIÑO</v>
          </cell>
          <cell r="AP321">
            <v>22940000</v>
          </cell>
          <cell r="AQ321">
            <v>39060000</v>
          </cell>
        </row>
        <row r="322">
          <cell r="AG322" t="str">
            <v>BYRON DAVID REALPE ARIZA</v>
          </cell>
          <cell r="AP322">
            <v>10908333</v>
          </cell>
          <cell r="AQ322">
            <v>5591667</v>
          </cell>
        </row>
        <row r="323">
          <cell r="AG323" t="str">
            <v>OSCAR YESID CONDIA PEREZ</v>
          </cell>
          <cell r="AP323">
            <v>22773333</v>
          </cell>
          <cell r="AQ323">
            <v>44326667</v>
          </cell>
        </row>
        <row r="324">
          <cell r="AG324" t="str">
            <v>ELISEO ROMERO</v>
          </cell>
          <cell r="AP324">
            <v>10633333</v>
          </cell>
          <cell r="AQ324">
            <v>5866667</v>
          </cell>
        </row>
        <row r="325">
          <cell r="AG325" t="str">
            <v>JAIME ANIBAL REY RODRIGUEZ</v>
          </cell>
          <cell r="AP325">
            <v>1073000</v>
          </cell>
          <cell r="AQ325">
            <v>20387000</v>
          </cell>
        </row>
        <row r="326">
          <cell r="AG326" t="str">
            <v>SANDRA LILIANA HERNANDEZ ARAGON</v>
          </cell>
          <cell r="AP326">
            <v>10908333</v>
          </cell>
          <cell r="AQ326">
            <v>5591667</v>
          </cell>
        </row>
        <row r="327">
          <cell r="AG327" t="str">
            <v>DEOVIGILDO SEGURA SAENZ</v>
          </cell>
          <cell r="AP327">
            <v>6508333</v>
          </cell>
          <cell r="AQ327">
            <v>9991667</v>
          </cell>
        </row>
        <row r="328">
          <cell r="AG328" t="str">
            <v>LUIS FERNANDO URREGO FONSECA</v>
          </cell>
          <cell r="AP328">
            <v>10908333</v>
          </cell>
          <cell r="AQ328">
            <v>5591667</v>
          </cell>
        </row>
        <row r="329">
          <cell r="AG329" t="str">
            <v>JHON FREDY BATANERO BONILLA</v>
          </cell>
          <cell r="AP329">
            <v>10908333</v>
          </cell>
          <cell r="AQ329">
            <v>5591667</v>
          </cell>
        </row>
        <row r="330">
          <cell r="AG330" t="str">
            <v>CAROLINA SOTO RONDON</v>
          </cell>
          <cell r="AP330">
            <v>8011733</v>
          </cell>
          <cell r="AQ330">
            <v>13448267</v>
          </cell>
        </row>
        <row r="331">
          <cell r="AG331" t="str">
            <v>GLORIA EMILSE SANABRIA SANCHEZ</v>
          </cell>
          <cell r="AP331">
            <v>10633333</v>
          </cell>
          <cell r="AQ331">
            <v>5866667</v>
          </cell>
        </row>
        <row r="332">
          <cell r="AG332" t="str">
            <v>PAOLA ANDREA RAMIREZ JIMENEZ</v>
          </cell>
          <cell r="AP332">
            <v>23790000</v>
          </cell>
          <cell r="AQ332">
            <v>12810000</v>
          </cell>
        </row>
        <row r="333">
          <cell r="AG333" t="str">
            <v>ALEXANDER GONZALEZ GAITAN</v>
          </cell>
          <cell r="AP333">
            <v>10633333</v>
          </cell>
          <cell r="AQ333">
            <v>5866667</v>
          </cell>
        </row>
        <row r="334">
          <cell r="AG334" t="str">
            <v>MARIA ANGELICA DEL PILAR ANGULO PAEZ</v>
          </cell>
          <cell r="AP334">
            <v>23790000</v>
          </cell>
          <cell r="AQ334">
            <v>12810000</v>
          </cell>
        </row>
        <row r="335">
          <cell r="AG335" t="str">
            <v>JEISSON ANDRES GOMEZ GAMEZ</v>
          </cell>
          <cell r="AP335">
            <v>10633333</v>
          </cell>
          <cell r="AQ335">
            <v>5866667</v>
          </cell>
        </row>
        <row r="336">
          <cell r="AG336" t="str">
            <v>EVELYN ESTEFANY MOSQUERA DAVILA</v>
          </cell>
          <cell r="AP336">
            <v>10633333</v>
          </cell>
          <cell r="AQ336">
            <v>5866667</v>
          </cell>
        </row>
        <row r="337">
          <cell r="AG337" t="str">
            <v>ANGEL AUGUSTO VELASCO MENDOZA</v>
          </cell>
          <cell r="AP337">
            <v>24603333</v>
          </cell>
          <cell r="AQ337">
            <v>11996667</v>
          </cell>
        </row>
        <row r="338">
          <cell r="AG338" t="str">
            <v>HEYDY YESENIA RAMIREZ CONTRERAS</v>
          </cell>
          <cell r="AP338">
            <v>23790000</v>
          </cell>
          <cell r="AQ338">
            <v>25010000</v>
          </cell>
        </row>
        <row r="339">
          <cell r="AG339" t="str">
            <v>JUAN CAMILO GUALTERO VARGAS</v>
          </cell>
          <cell r="AP339">
            <v>10633333</v>
          </cell>
          <cell r="AQ339">
            <v>5866667</v>
          </cell>
        </row>
        <row r="340">
          <cell r="AG340" t="str">
            <v>ANDREA ISLENA ARTEAGA LOZANO</v>
          </cell>
          <cell r="AP340">
            <v>28080000</v>
          </cell>
          <cell r="AQ340">
            <v>29520000</v>
          </cell>
        </row>
        <row r="341">
          <cell r="AG341" t="str">
            <v>MARIO SANCHEZ MORA</v>
          </cell>
          <cell r="AP341">
            <v>10633333</v>
          </cell>
          <cell r="AQ341">
            <v>5866667</v>
          </cell>
        </row>
        <row r="342">
          <cell r="AG342" t="str">
            <v>ELIZABETH CASAS TAPIAS</v>
          </cell>
          <cell r="AP342">
            <v>10633333</v>
          </cell>
          <cell r="AQ342">
            <v>5866667</v>
          </cell>
        </row>
        <row r="343">
          <cell r="AG343" t="str">
            <v>AURORA PRADA ROJAS</v>
          </cell>
          <cell r="AP343">
            <v>10633333</v>
          </cell>
          <cell r="AQ343">
            <v>5866667</v>
          </cell>
        </row>
        <row r="344">
          <cell r="AG344" t="str">
            <v>ADRIANA ESTRADA SIERRA</v>
          </cell>
          <cell r="AP344">
            <v>16053333</v>
          </cell>
          <cell r="AQ344">
            <v>9746667</v>
          </cell>
        </row>
        <row r="345">
          <cell r="AG345" t="str">
            <v>YESID ALEJANDRO MORENO MARTINEZ</v>
          </cell>
          <cell r="AP345">
            <v>10633333</v>
          </cell>
          <cell r="AQ345">
            <v>5866667</v>
          </cell>
        </row>
        <row r="346">
          <cell r="AG346" t="str">
            <v>WILLIAM WILCHES GOMEZ</v>
          </cell>
          <cell r="AP346">
            <v>10633333</v>
          </cell>
          <cell r="AQ346">
            <v>5866667</v>
          </cell>
        </row>
        <row r="347">
          <cell r="AG347" t="str">
            <v>LEADY KATALINA PIÑEROS GONZALEZ</v>
          </cell>
          <cell r="AP347">
            <v>35150000</v>
          </cell>
          <cell r="AQ347">
            <v>40850000</v>
          </cell>
        </row>
        <row r="348">
          <cell r="AG348" t="str">
            <v>JOAN SEBASTIAN CALVO CONDE</v>
          </cell>
          <cell r="AP348">
            <v>28956667</v>
          </cell>
          <cell r="AQ348">
            <v>29443333</v>
          </cell>
        </row>
        <row r="349">
          <cell r="AG349" t="str">
            <v>ERIKA YISSETH LOPEZ RODRIGUEZ</v>
          </cell>
          <cell r="AP349">
            <v>22526667</v>
          </cell>
          <cell r="AQ349">
            <v>39473333</v>
          </cell>
        </row>
        <row r="350">
          <cell r="AG350" t="str">
            <v>ASHTON DJOKOVIC OLIVOS ALBARRACIN</v>
          </cell>
          <cell r="AP350">
            <v>12025000</v>
          </cell>
          <cell r="AQ350">
            <v>7475000</v>
          </cell>
        </row>
        <row r="351">
          <cell r="AG351" t="str">
            <v>CRISTIAN CAMILO GARAVITO MARTINEZ</v>
          </cell>
          <cell r="AP351">
            <v>20720000</v>
          </cell>
          <cell r="AQ351">
            <v>12880000</v>
          </cell>
        </row>
        <row r="352">
          <cell r="AG352" t="str">
            <v>ESTEBAN VARGAS SANDOVAL</v>
          </cell>
          <cell r="AP352">
            <v>22352167</v>
          </cell>
          <cell r="AQ352">
            <v>22727833</v>
          </cell>
        </row>
        <row r="353">
          <cell r="AG353" t="str">
            <v>LIZETH JURANY HERNANDEZ SANABRIA</v>
          </cell>
          <cell r="AP353">
            <v>22940000</v>
          </cell>
          <cell r="AQ353">
            <v>45260000</v>
          </cell>
        </row>
        <row r="354">
          <cell r="AG354" t="str">
            <v>TULIA MACARIA ASPRILLA PALACIOS</v>
          </cell>
          <cell r="AP354">
            <v>22940000</v>
          </cell>
          <cell r="AQ354">
            <v>14260000</v>
          </cell>
        </row>
        <row r="355">
          <cell r="AG355" t="str">
            <v>NATHAN SAMUEL URBINA TORRES</v>
          </cell>
          <cell r="AP355">
            <v>22940000</v>
          </cell>
          <cell r="AQ355">
            <v>39060000</v>
          </cell>
        </row>
        <row r="356">
          <cell r="AG356" t="str">
            <v>ANGELA IBANA ROPERO PINEDA</v>
          </cell>
          <cell r="AP356">
            <v>22940000</v>
          </cell>
          <cell r="AQ356">
            <v>39060000</v>
          </cell>
        </row>
        <row r="357">
          <cell r="AG357" t="str">
            <v>CLAUDIA STELLA GUEVARA RUIZ</v>
          </cell>
          <cell r="AP357">
            <v>22940000</v>
          </cell>
          <cell r="AQ357">
            <v>39060000</v>
          </cell>
        </row>
        <row r="358">
          <cell r="AG358" t="str">
            <v>DANIEL VELASCO MONSALVE</v>
          </cell>
          <cell r="AP358">
            <v>22940000</v>
          </cell>
          <cell r="AQ358">
            <v>39060000</v>
          </cell>
        </row>
        <row r="359">
          <cell r="AG359" t="str">
            <v>TATIANA VARGAS CORREA</v>
          </cell>
          <cell r="AP359">
            <v>22940000</v>
          </cell>
          <cell r="AQ359">
            <v>39060000</v>
          </cell>
        </row>
        <row r="360">
          <cell r="AG360" t="str">
            <v>KIMBERLY MENDOZA MORENO</v>
          </cell>
          <cell r="AP360">
            <v>22940000</v>
          </cell>
          <cell r="AQ360">
            <v>39060000</v>
          </cell>
        </row>
        <row r="361">
          <cell r="AG361" t="str">
            <v>ESTHER XIMENA FLOREZ HOYOS</v>
          </cell>
          <cell r="AP361">
            <v>22940000</v>
          </cell>
          <cell r="AQ361">
            <v>39060000</v>
          </cell>
        </row>
        <row r="362">
          <cell r="AG362" t="str">
            <v>GLORIA TERESA JIMENEZ GARCIA</v>
          </cell>
          <cell r="AP362">
            <v>7940200</v>
          </cell>
          <cell r="AQ362">
            <v>4935800</v>
          </cell>
        </row>
        <row r="363">
          <cell r="AG363" t="str">
            <v>YULIMAR BARRERA MARTINEZ</v>
          </cell>
          <cell r="AP363">
            <v>7940200</v>
          </cell>
          <cell r="AQ363">
            <v>4935800</v>
          </cell>
        </row>
        <row r="364">
          <cell r="AG364" t="str">
            <v>DANIELA USTARIZ ORTEGA</v>
          </cell>
          <cell r="AP364">
            <v>22733333</v>
          </cell>
          <cell r="AQ364">
            <v>14466667</v>
          </cell>
        </row>
        <row r="365">
          <cell r="AG365" t="str">
            <v>JENNY KATHERINE GONZALEZ SANCHEZ</v>
          </cell>
          <cell r="AP365">
            <v>27750000</v>
          </cell>
          <cell r="AQ365">
            <v>54750000</v>
          </cell>
        </row>
        <row r="366">
          <cell r="AG366" t="str">
            <v>JENNIFER ESPERANZA LILCHYN FLOREZ</v>
          </cell>
          <cell r="AP366">
            <v>22940000</v>
          </cell>
          <cell r="AQ366">
            <v>39060000</v>
          </cell>
        </row>
        <row r="367">
          <cell r="AG367" t="str">
            <v>DANIELA ALEJANDRA JIMENEZ ABRIL</v>
          </cell>
          <cell r="AP367">
            <v>22940000</v>
          </cell>
          <cell r="AQ367">
            <v>39060000</v>
          </cell>
        </row>
        <row r="368">
          <cell r="AG368" t="str">
            <v>DEISY ANGELICA CASTIBLANCO MURCIA</v>
          </cell>
          <cell r="AP368">
            <v>22940000</v>
          </cell>
          <cell r="AQ368">
            <v>39060000</v>
          </cell>
        </row>
        <row r="369">
          <cell r="AG369" t="str">
            <v>BRAYAN GIOVANNY MORA PULGARIN</v>
          </cell>
          <cell r="AP369">
            <v>11466667</v>
          </cell>
          <cell r="AQ369">
            <v>14333333</v>
          </cell>
        </row>
        <row r="370">
          <cell r="AG370" t="str">
            <v>CLAUDIA IOMARA AYALA BELTRAN</v>
          </cell>
          <cell r="AP370">
            <v>11110400</v>
          </cell>
          <cell r="AQ370">
            <v>6745600</v>
          </cell>
        </row>
        <row r="371">
          <cell r="AG371" t="str">
            <v>ANGELA ANDREA MARTIN MORENO</v>
          </cell>
          <cell r="AP371">
            <v>10912000</v>
          </cell>
          <cell r="AQ371">
            <v>6944000</v>
          </cell>
        </row>
        <row r="372">
          <cell r="AG372" t="str">
            <v>YAZMIN EDITH LUCENA VELASQUEZ</v>
          </cell>
          <cell r="AP372">
            <v>0</v>
          </cell>
          <cell r="AQ372">
            <v>17856000</v>
          </cell>
        </row>
        <row r="373">
          <cell r="AG373" t="str">
            <v>NIDIA CONSUELO MARROQUIN RODRIGUEZ</v>
          </cell>
          <cell r="AP373">
            <v>11011200</v>
          </cell>
          <cell r="AQ373">
            <v>6844800</v>
          </cell>
        </row>
        <row r="374">
          <cell r="AG374" t="str">
            <v>ALVARO CASTAÑEDA ALDANA</v>
          </cell>
          <cell r="AP374">
            <v>11705600</v>
          </cell>
          <cell r="AQ374">
            <v>12102400</v>
          </cell>
        </row>
        <row r="375">
          <cell r="AG375" t="str">
            <v>WILLIAM ALFONSO CEBALLOS VASQUEZ</v>
          </cell>
          <cell r="AP375">
            <v>28361667</v>
          </cell>
          <cell r="AQ375">
            <v>14538333</v>
          </cell>
        </row>
        <row r="376">
          <cell r="AG376" t="str">
            <v>NUBIA PATRICIA BETANCOURT PINTO</v>
          </cell>
          <cell r="AP376">
            <v>21037333</v>
          </cell>
          <cell r="AQ376">
            <v>12772667</v>
          </cell>
        </row>
        <row r="377">
          <cell r="AG377" t="str">
            <v>YESICA ALEJANDRA GUTIERREZ SANDOVAL</v>
          </cell>
          <cell r="AP377">
            <v>16426667</v>
          </cell>
          <cell r="AQ377">
            <v>27573333</v>
          </cell>
        </row>
        <row r="378">
          <cell r="AG378" t="str">
            <v>KEYLA YARITH TRUJILLO ALBOR</v>
          </cell>
          <cell r="AP378">
            <v>16426667</v>
          </cell>
          <cell r="AQ378">
            <v>27573333</v>
          </cell>
        </row>
        <row r="379">
          <cell r="AG379" t="str">
            <v>SONIA PATRICIA HERNANDEZ RODRIGUEZ</v>
          </cell>
          <cell r="AP379">
            <v>11011200</v>
          </cell>
          <cell r="AQ379">
            <v>6844800</v>
          </cell>
        </row>
        <row r="380">
          <cell r="AG380" t="str">
            <v>MARIA ASTRID GONZALEZ PARRA</v>
          </cell>
          <cell r="AP380">
            <v>10912000</v>
          </cell>
          <cell r="AQ380">
            <v>6944000</v>
          </cell>
        </row>
        <row r="381">
          <cell r="AG381" t="str">
            <v>GLORIA ESPERANZA VARGAS LEMUS</v>
          </cell>
          <cell r="AP381">
            <v>11011200</v>
          </cell>
          <cell r="AQ381">
            <v>6844800</v>
          </cell>
        </row>
        <row r="382">
          <cell r="AG382" t="str">
            <v>MARCELA CAROLINA DOSMAN OLARTE</v>
          </cell>
          <cell r="AP382">
            <v>10633333</v>
          </cell>
          <cell r="AQ382">
            <v>5866667</v>
          </cell>
        </row>
        <row r="383">
          <cell r="AG383" t="str">
            <v>STIVEN CAMILO ORTEGA CORZO</v>
          </cell>
          <cell r="AP383">
            <v>10633333</v>
          </cell>
          <cell r="AQ383">
            <v>5866667</v>
          </cell>
        </row>
        <row r="384">
          <cell r="AG384" t="str">
            <v>ALVARO DE JESUS APARICIO CELY</v>
          </cell>
          <cell r="AP384">
            <v>19266667</v>
          </cell>
          <cell r="AQ384">
            <v>21533333</v>
          </cell>
        </row>
        <row r="385">
          <cell r="AG385" t="str">
            <v>PAULA ANDREA GARCIA ARIZA</v>
          </cell>
          <cell r="AP385">
            <v>22773333</v>
          </cell>
          <cell r="AQ385">
            <v>13826667</v>
          </cell>
        </row>
        <row r="386">
          <cell r="AG386" t="str">
            <v>MIGUEL FEDERICO NOVOA REY</v>
          </cell>
          <cell r="AP386">
            <v>19413333</v>
          </cell>
          <cell r="AQ386">
            <v>11786667</v>
          </cell>
        </row>
        <row r="387">
          <cell r="AG387" t="str">
            <v>CAROLINA PAEZ SANCHEZ</v>
          </cell>
          <cell r="AP387">
            <v>11804800</v>
          </cell>
          <cell r="AQ387">
            <v>6051200</v>
          </cell>
        </row>
        <row r="388">
          <cell r="AG388" t="str">
            <v>GINA PAOLA GONZALEZ LOPEZ</v>
          </cell>
          <cell r="AP388">
            <v>11110400</v>
          </cell>
          <cell r="AQ388">
            <v>6745600</v>
          </cell>
        </row>
        <row r="389">
          <cell r="AG389" t="str">
            <v>LUIS ANTONIO ALDANA DIAZ</v>
          </cell>
          <cell r="AP389">
            <v>11110400</v>
          </cell>
          <cell r="AQ389">
            <v>6745600</v>
          </cell>
        </row>
        <row r="390">
          <cell r="AG390" t="str">
            <v>LILIANA RAMIREZ OME</v>
          </cell>
          <cell r="AP390">
            <v>11110400</v>
          </cell>
          <cell r="AQ390">
            <v>6745600</v>
          </cell>
        </row>
        <row r="391">
          <cell r="AG391" t="str">
            <v>GLORIA YISETH RINCON HENAO</v>
          </cell>
          <cell r="AP391">
            <v>7511000</v>
          </cell>
          <cell r="AQ391">
            <v>5365000</v>
          </cell>
        </row>
        <row r="392">
          <cell r="AG392" t="str">
            <v>KAREN DAYANA LLANO RUIZ</v>
          </cell>
          <cell r="AP392">
            <v>7940200</v>
          </cell>
          <cell r="AQ392">
            <v>4935800</v>
          </cell>
        </row>
        <row r="393">
          <cell r="AG393" t="str">
            <v>DANIEL FERNANDO AMADOR CARVAJAL</v>
          </cell>
          <cell r="AP393">
            <v>22773333</v>
          </cell>
          <cell r="AQ393">
            <v>13826667</v>
          </cell>
        </row>
        <row r="394">
          <cell r="AG394" t="str">
            <v>SANDRA MILENA MURCIA DURAN</v>
          </cell>
          <cell r="AP394">
            <v>24266667</v>
          </cell>
          <cell r="AQ394">
            <v>14733333</v>
          </cell>
        </row>
        <row r="395">
          <cell r="AG395" t="str">
            <v>LUISA MARIA ARENAS NIETO</v>
          </cell>
          <cell r="AP395">
            <v>20453333</v>
          </cell>
          <cell r="AQ395">
            <v>10746667</v>
          </cell>
        </row>
        <row r="396">
          <cell r="AG396" t="str">
            <v>NELCY XIMENA RODRIGUEZ CASTILLO</v>
          </cell>
          <cell r="AP396">
            <v>15480000</v>
          </cell>
          <cell r="AQ396">
            <v>10320000</v>
          </cell>
        </row>
        <row r="397">
          <cell r="AG397" t="str">
            <v>ALEXI LOPEZ DE BROCHERO</v>
          </cell>
          <cell r="AP397">
            <v>11408000</v>
          </cell>
          <cell r="AQ397">
            <v>21328000</v>
          </cell>
        </row>
        <row r="398">
          <cell r="AG398" t="str">
            <v>LUZ OMAIRA HIDALGO BOLIVAR</v>
          </cell>
          <cell r="AP398">
            <v>20119000</v>
          </cell>
          <cell r="AQ398">
            <v>10571000</v>
          </cell>
        </row>
        <row r="399">
          <cell r="AG399" t="str">
            <v>JUANA FERNANDA LOPEZ GUZMAN</v>
          </cell>
          <cell r="AP399">
            <v>20289500</v>
          </cell>
          <cell r="AQ399">
            <v>10400500</v>
          </cell>
        </row>
        <row r="400">
          <cell r="AG400" t="str">
            <v>JOEL ORLANDO VILLALOBOS FERNANDEZ</v>
          </cell>
          <cell r="AP400">
            <v>11110400</v>
          </cell>
          <cell r="AQ400">
            <v>6745600</v>
          </cell>
        </row>
        <row r="401">
          <cell r="AG401" t="str">
            <v>JULY ANGELICA MELO QUINTERO</v>
          </cell>
          <cell r="AP401">
            <v>22940000</v>
          </cell>
          <cell r="AQ401">
            <v>26660000</v>
          </cell>
        </row>
        <row r="402">
          <cell r="AG402" t="str">
            <v>CARLOS ANDRES MURILLO MAHECHA</v>
          </cell>
          <cell r="AP402">
            <v>12395000</v>
          </cell>
          <cell r="AQ402">
            <v>7705000</v>
          </cell>
        </row>
        <row r="403">
          <cell r="AG403" t="str">
            <v>JAIR ALBERTO ARAGON TOLE</v>
          </cell>
          <cell r="AP403">
            <v>15910000</v>
          </cell>
          <cell r="AQ403">
            <v>9890000</v>
          </cell>
        </row>
        <row r="404">
          <cell r="AG404" t="str">
            <v>JENNIFER ARIAS TAVERA</v>
          </cell>
          <cell r="AP404">
            <v>22940000</v>
          </cell>
          <cell r="AQ404">
            <v>39060000</v>
          </cell>
        </row>
        <row r="405">
          <cell r="AG405" t="str">
            <v>ORLANDO QUINTERO GARCIA</v>
          </cell>
          <cell r="AP405">
            <v>26270000</v>
          </cell>
          <cell r="AQ405">
            <v>30530000</v>
          </cell>
        </row>
        <row r="406">
          <cell r="AG406" t="str">
            <v>ANA MILENA CARDONA MORA</v>
          </cell>
          <cell r="AP406">
            <v>23865000</v>
          </cell>
          <cell r="AQ406">
            <v>14835000</v>
          </cell>
        </row>
        <row r="407">
          <cell r="AG407" t="str">
            <v>KAREN ALEJANDRA MOGOLLON RUBIANO</v>
          </cell>
          <cell r="AP407">
            <v>23865000</v>
          </cell>
          <cell r="AQ407">
            <v>14835000</v>
          </cell>
        </row>
        <row r="408">
          <cell r="AG408" t="str">
            <v>JHOAN NICOLAS SARMIENTO RODRIGUEZ</v>
          </cell>
          <cell r="AP408">
            <v>22940000</v>
          </cell>
          <cell r="AQ408">
            <v>45260000</v>
          </cell>
        </row>
        <row r="409">
          <cell r="AG409" t="str">
            <v>LUIS FERNANDO BARRETO GONZALEZ</v>
          </cell>
          <cell r="AP409">
            <v>22940000</v>
          </cell>
          <cell r="AQ409">
            <v>14260000</v>
          </cell>
        </row>
        <row r="410">
          <cell r="AG410" t="str">
            <v>HECTOR JAVIER GORDO PEDRAZA</v>
          </cell>
          <cell r="AP410">
            <v>22940000</v>
          </cell>
          <cell r="AQ410">
            <v>14260000</v>
          </cell>
        </row>
        <row r="411">
          <cell r="AG411" t="str">
            <v>DIEGO ALEJANDRO PATARROYO PINILLA</v>
          </cell>
          <cell r="AP411">
            <v>22940000</v>
          </cell>
          <cell r="AQ411">
            <v>14260000</v>
          </cell>
        </row>
        <row r="412">
          <cell r="AG412" t="str">
            <v>FERNANDO FLOREZ MORA</v>
          </cell>
          <cell r="AP412">
            <v>22940000</v>
          </cell>
          <cell r="AQ412">
            <v>14260000</v>
          </cell>
        </row>
        <row r="413">
          <cell r="AG413" t="str">
            <v>SINDY LORENA GONZALEZ MOLANO</v>
          </cell>
          <cell r="AP413">
            <v>16913333</v>
          </cell>
          <cell r="AQ413">
            <v>30386667</v>
          </cell>
        </row>
        <row r="414">
          <cell r="AG414" t="str">
            <v>LUIS EDUARDO CHIRIVI ROJAS</v>
          </cell>
          <cell r="AP414">
            <v>16913333</v>
          </cell>
          <cell r="AQ414">
            <v>8886667</v>
          </cell>
        </row>
        <row r="415">
          <cell r="AG415" t="str">
            <v>INGRID CAMILA MARTIN AGUIRRE</v>
          </cell>
          <cell r="AP415">
            <v>16913333</v>
          </cell>
          <cell r="AQ415">
            <v>8886667</v>
          </cell>
        </row>
        <row r="416">
          <cell r="AG416" t="str">
            <v>VICKY JOHANA QUIRA HERNANDEZ</v>
          </cell>
          <cell r="AP416">
            <v>15766667</v>
          </cell>
          <cell r="AQ416">
            <v>10033333</v>
          </cell>
        </row>
        <row r="417">
          <cell r="AG417" t="str">
            <v>JACKSON STEVEN LATORRE LAGAREJO</v>
          </cell>
          <cell r="AP417">
            <v>10633333</v>
          </cell>
          <cell r="AQ417">
            <v>5866667</v>
          </cell>
        </row>
        <row r="418">
          <cell r="AG418" t="str">
            <v>ANGIE CAROLINA JUANIAS MORALES</v>
          </cell>
          <cell r="AP418">
            <v>10633333</v>
          </cell>
          <cell r="AQ418">
            <v>5866667</v>
          </cell>
        </row>
        <row r="419">
          <cell r="AG419" t="str">
            <v>JUAN CARLOS GOENAGA FONTALVO</v>
          </cell>
          <cell r="AP419">
            <v>10633333</v>
          </cell>
          <cell r="AQ419">
            <v>5866667</v>
          </cell>
        </row>
        <row r="420">
          <cell r="AG420" t="str">
            <v>JOHN STIVE RODRIGUEZ PIEDRAHITA</v>
          </cell>
          <cell r="AP420">
            <v>24266667</v>
          </cell>
          <cell r="AQ420">
            <v>14733333</v>
          </cell>
        </row>
        <row r="421">
          <cell r="AG421" t="str">
            <v>JORGE JAVIER APARICIO CORREDOR</v>
          </cell>
          <cell r="AP421">
            <v>16053333</v>
          </cell>
          <cell r="AQ421">
            <v>9746667</v>
          </cell>
        </row>
        <row r="422">
          <cell r="AG422" t="str">
            <v>ANGELICA MARIA AMAYA BENAVIDES</v>
          </cell>
          <cell r="AP422">
            <v>22733333</v>
          </cell>
          <cell r="AQ422">
            <v>14466667</v>
          </cell>
        </row>
        <row r="423">
          <cell r="AG423" t="str">
            <v>MAURICIO SABOGAL RODRIGUEZ</v>
          </cell>
          <cell r="AP423">
            <v>9966667</v>
          </cell>
          <cell r="AQ423">
            <v>29033333</v>
          </cell>
        </row>
        <row r="424">
          <cell r="AG424" t="str">
            <v>EDGAR ARTURO RINCON WALTEROS</v>
          </cell>
          <cell r="AP424">
            <v>11705600</v>
          </cell>
          <cell r="AQ424">
            <v>6150400</v>
          </cell>
        </row>
        <row r="425">
          <cell r="AG425" t="str">
            <v>JUAN PABLO TORRES CASTILLO</v>
          </cell>
          <cell r="AP425">
            <v>15383333</v>
          </cell>
          <cell r="AQ425">
            <v>23616667</v>
          </cell>
        </row>
        <row r="426">
          <cell r="AG426" t="str">
            <v>EULICE MANUEL MENDEZ MENDOZA</v>
          </cell>
          <cell r="AP426">
            <v>8370000</v>
          </cell>
          <cell r="AQ426">
            <v>10230000</v>
          </cell>
        </row>
        <row r="427">
          <cell r="AG427" t="str">
            <v>JOHN ALEXANDER GARZON HERRERA</v>
          </cell>
          <cell r="AP427">
            <v>4236667</v>
          </cell>
          <cell r="AQ427">
            <v>14363333</v>
          </cell>
        </row>
        <row r="428">
          <cell r="AG428" t="str">
            <v>OSCAR HUMBERTO MARTINEZ MORALES</v>
          </cell>
          <cell r="AP428">
            <v>8473333</v>
          </cell>
          <cell r="AQ428">
            <v>10126667</v>
          </cell>
        </row>
        <row r="429">
          <cell r="AG429" t="str">
            <v>YEISON STIWAR GONZALEZ AYALA</v>
          </cell>
          <cell r="AP429">
            <v>6303333</v>
          </cell>
          <cell r="AQ429">
            <v>12296667</v>
          </cell>
        </row>
        <row r="430">
          <cell r="AG430" t="str">
            <v>MONICA ANDREA BAUTISTA VEGA</v>
          </cell>
          <cell r="AP430">
            <v>24196667</v>
          </cell>
          <cell r="AQ430">
            <v>42903333</v>
          </cell>
        </row>
        <row r="431">
          <cell r="AG431" t="str">
            <v>ESTIVEN PIRACOCA CASTRO</v>
          </cell>
          <cell r="AP431">
            <v>22040000</v>
          </cell>
          <cell r="AQ431">
            <v>38760000</v>
          </cell>
        </row>
        <row r="432">
          <cell r="AG432" t="str">
            <v>CECILIA RODRIGUEZ LEGUIZAMON</v>
          </cell>
          <cell r="AP432">
            <v>17056667</v>
          </cell>
          <cell r="AQ432">
            <v>8743333</v>
          </cell>
        </row>
        <row r="433">
          <cell r="AG433" t="str">
            <v>MICHAEL ANDRES CASTRO GUZMAN</v>
          </cell>
          <cell r="AP433">
            <v>8016667</v>
          </cell>
          <cell r="AQ433">
            <v>30983333</v>
          </cell>
        </row>
        <row r="434">
          <cell r="AG434" t="str">
            <v>LUZ VIVIANA CARO CUERVO</v>
          </cell>
          <cell r="AP434">
            <v>8016667</v>
          </cell>
          <cell r="AQ434">
            <v>30983333</v>
          </cell>
        </row>
        <row r="435">
          <cell r="AG435" t="str">
            <v>CHRISTIAN CAMILO QUINTERO QUINTERO</v>
          </cell>
          <cell r="AP435">
            <v>5200000</v>
          </cell>
          <cell r="AQ435">
            <v>33800000</v>
          </cell>
        </row>
        <row r="436">
          <cell r="AG436" t="str">
            <v>NICOLAS MORA RODRIGUEZ</v>
          </cell>
          <cell r="AP436">
            <v>13216667</v>
          </cell>
          <cell r="AQ436">
            <v>25783333</v>
          </cell>
        </row>
        <row r="437">
          <cell r="AG437" t="str">
            <v>RONALD ALFONSO IDROBO BOTELLO</v>
          </cell>
          <cell r="AP437">
            <v>3250000</v>
          </cell>
          <cell r="AQ437">
            <v>35750000</v>
          </cell>
        </row>
        <row r="438">
          <cell r="AG438" t="str">
            <v>MIGUEL ANGEL RAMIREZ MONGUA</v>
          </cell>
          <cell r="AP438">
            <v>23790000</v>
          </cell>
          <cell r="AQ438">
            <v>12810000</v>
          </cell>
        </row>
        <row r="439">
          <cell r="AG439" t="str">
            <v>DORIS CECILIA QUINTANA RODRIGUEZ</v>
          </cell>
          <cell r="AP439">
            <v>10912000</v>
          </cell>
          <cell r="AQ439">
            <v>21824000</v>
          </cell>
        </row>
        <row r="440">
          <cell r="AG440" t="str">
            <v>RAUL ERNESTO BARRERA ROJAS</v>
          </cell>
          <cell r="AP440">
            <v>10912000</v>
          </cell>
          <cell r="AQ440">
            <v>12896000</v>
          </cell>
        </row>
        <row r="441">
          <cell r="AG441" t="str">
            <v>EMILSE PAYANENE POVEDA</v>
          </cell>
          <cell r="AP441">
            <v>10912000</v>
          </cell>
          <cell r="AQ441">
            <v>12896000</v>
          </cell>
        </row>
        <row r="442">
          <cell r="AG442" t="str">
            <v>GINA MAYERLY QUINTERO AROCA</v>
          </cell>
          <cell r="AP442">
            <v>7868667</v>
          </cell>
          <cell r="AQ442">
            <v>5007333</v>
          </cell>
        </row>
        <row r="443">
          <cell r="AG443" t="str">
            <v>NICOLAS BELLO LOPEZ</v>
          </cell>
          <cell r="AP443">
            <v>7868667</v>
          </cell>
          <cell r="AQ443">
            <v>5007333</v>
          </cell>
        </row>
        <row r="444">
          <cell r="AG444" t="str">
            <v>DAILY JASBLEIDY ALBARRACIN BENITEZ</v>
          </cell>
          <cell r="AP444">
            <v>22526667</v>
          </cell>
          <cell r="AQ444">
            <v>39473333</v>
          </cell>
        </row>
        <row r="445">
          <cell r="AG445" t="str">
            <v>SANDRA MILENA LUENGAS PINZON</v>
          </cell>
          <cell r="AP445">
            <v>7797133</v>
          </cell>
          <cell r="AQ445">
            <v>5078867</v>
          </cell>
        </row>
        <row r="446">
          <cell r="AG446" t="str">
            <v>OSCAR IVAN CALDERON CIFUENTES</v>
          </cell>
          <cell r="AP446">
            <v>7797133</v>
          </cell>
          <cell r="AQ446">
            <v>5078867</v>
          </cell>
        </row>
        <row r="447">
          <cell r="AG447" t="str">
            <v>ESTEBAN MEZA OSPINA</v>
          </cell>
          <cell r="AP447">
            <v>10633333</v>
          </cell>
          <cell r="AQ447">
            <v>5866667</v>
          </cell>
        </row>
        <row r="448">
          <cell r="AG448" t="str">
            <v>SHAMIR ALEJANDRA HERNANDEZ MARTINEZ</v>
          </cell>
          <cell r="AP448">
            <v>15050000</v>
          </cell>
          <cell r="AQ448">
            <v>19350000</v>
          </cell>
        </row>
        <row r="449">
          <cell r="AG449" t="str">
            <v>ALIDA ULLOA BUSTOS</v>
          </cell>
          <cell r="AP449">
            <v>11804800</v>
          </cell>
          <cell r="AQ449">
            <v>6051200</v>
          </cell>
        </row>
        <row r="450">
          <cell r="AG450" t="str">
            <v>NATALIA SALAMANCA HERNANDEZ</v>
          </cell>
          <cell r="AP450">
            <v>24196667</v>
          </cell>
          <cell r="AQ450">
            <v>12403333</v>
          </cell>
        </row>
        <row r="451">
          <cell r="AG451" t="str">
            <v>MARIA ALEJANDRA TORRES BELTRAN</v>
          </cell>
          <cell r="AP451">
            <v>32844000</v>
          </cell>
          <cell r="AQ451">
            <v>45696000</v>
          </cell>
        </row>
        <row r="452">
          <cell r="AG452" t="str">
            <v>BRAYAN CAMILO SOLER CLAVIJO</v>
          </cell>
          <cell r="AP452">
            <v>3719733</v>
          </cell>
          <cell r="AQ452">
            <v>17740267</v>
          </cell>
        </row>
        <row r="453">
          <cell r="AG453" t="str">
            <v>ESTEBAN SANTIAGO VANEGAS MURILLO</v>
          </cell>
          <cell r="AP453">
            <v>23790000</v>
          </cell>
          <cell r="AQ453">
            <v>12810000</v>
          </cell>
        </row>
        <row r="454">
          <cell r="AG454" t="str">
            <v>LUIS ALBERTO ESPINOSA PRIETO</v>
          </cell>
          <cell r="AP454">
            <v>11606400</v>
          </cell>
          <cell r="AQ454">
            <v>6249600</v>
          </cell>
        </row>
        <row r="455">
          <cell r="AG455" t="str">
            <v>MILTON ALIRIO MORENO RODRIGUEZ</v>
          </cell>
          <cell r="AP455">
            <v>8369400</v>
          </cell>
          <cell r="AQ455">
            <v>4506600</v>
          </cell>
        </row>
        <row r="456">
          <cell r="AG456" t="str">
            <v>ANA DOLORES SANABRIA QUIROGA</v>
          </cell>
          <cell r="AP456">
            <v>9991667</v>
          </cell>
          <cell r="AQ456">
            <v>6508333</v>
          </cell>
        </row>
        <row r="457">
          <cell r="AG457" t="str">
            <v>LISETH JULIETH VELASQUEZ MARTINEZ</v>
          </cell>
          <cell r="AP457">
            <v>7142400</v>
          </cell>
          <cell r="AQ457">
            <v>10713600</v>
          </cell>
        </row>
        <row r="458">
          <cell r="AG458" t="str">
            <v>ANDREA VALENTINA VALBUENA BELLO</v>
          </cell>
          <cell r="AP458">
            <v>10812800</v>
          </cell>
          <cell r="AQ458">
            <v>7043200</v>
          </cell>
        </row>
        <row r="459">
          <cell r="AG459" t="str">
            <v>HERCILIA RAMIREZ MENESES</v>
          </cell>
          <cell r="AP459">
            <v>10175000</v>
          </cell>
          <cell r="AQ459">
            <v>6325000</v>
          </cell>
        </row>
        <row r="460">
          <cell r="AG460" t="str">
            <v>DANNA FERNANDA RESTREPO CASTAÑEDA</v>
          </cell>
          <cell r="AP460">
            <v>10316800</v>
          </cell>
          <cell r="AQ460">
            <v>7539200</v>
          </cell>
        </row>
        <row r="461">
          <cell r="AG461" t="str">
            <v>OSCAR ANDRES HUERTAS MERCHAN</v>
          </cell>
          <cell r="AP461">
            <v>0</v>
          </cell>
          <cell r="AQ461">
            <v>42840000</v>
          </cell>
        </row>
        <row r="462">
          <cell r="AG462" t="str">
            <v>MONICA GOMEZ GUZMAN</v>
          </cell>
          <cell r="AP462">
            <v>24752000</v>
          </cell>
          <cell r="AQ462">
            <v>18088000</v>
          </cell>
        </row>
        <row r="463">
          <cell r="AG463" t="str">
            <v>SANDRA PATRICIA PINTO GARAY</v>
          </cell>
          <cell r="AP463">
            <v>28789200</v>
          </cell>
          <cell r="AQ463">
            <v>19192800</v>
          </cell>
        </row>
        <row r="464">
          <cell r="AG464" t="str">
            <v>KAREN JOHANA RAMIREZ VILLALOBOS</v>
          </cell>
          <cell r="AP464">
            <v>16266667</v>
          </cell>
          <cell r="AQ464">
            <v>20333333</v>
          </cell>
        </row>
        <row r="465">
          <cell r="AG465" t="str">
            <v>SHARAY VALERIA OROZCO RODRIGUEZ</v>
          </cell>
          <cell r="AP465">
            <v>22163333</v>
          </cell>
          <cell r="AQ465">
            <v>14436667</v>
          </cell>
        </row>
        <row r="466">
          <cell r="AG466" t="str">
            <v>JAVIER MAURICIO NAVA QUINTANA</v>
          </cell>
          <cell r="AP466">
            <v>15623333</v>
          </cell>
          <cell r="AQ466">
            <v>10176667</v>
          </cell>
        </row>
        <row r="467">
          <cell r="AG467" t="str">
            <v>ERIKA REALPE MOYA</v>
          </cell>
          <cell r="AP467">
            <v>22163333</v>
          </cell>
          <cell r="AQ467">
            <v>44936667</v>
          </cell>
        </row>
        <row r="468">
          <cell r="AG468" t="str">
            <v>DIANA MARCELA DUARTE RIVEROS</v>
          </cell>
          <cell r="AP468">
            <v>14620000</v>
          </cell>
          <cell r="AQ468">
            <v>11180000</v>
          </cell>
        </row>
        <row r="469">
          <cell r="AG469" t="str">
            <v>JENIFER LILIANA SABOGAL ZAMUDIO</v>
          </cell>
          <cell r="AP469">
            <v>15623333</v>
          </cell>
          <cell r="AQ469">
            <v>10176667</v>
          </cell>
        </row>
        <row r="470">
          <cell r="AG470" t="str">
            <v>ALEXIS PARRA RIVERA</v>
          </cell>
          <cell r="AP470">
            <v>21146667</v>
          </cell>
          <cell r="AQ470">
            <v>45953333</v>
          </cell>
        </row>
        <row r="471">
          <cell r="AG471" t="str">
            <v>ROSA ISABEL MENDEZ GARZON</v>
          </cell>
          <cell r="AP471">
            <v>8011733</v>
          </cell>
          <cell r="AQ471">
            <v>4864267</v>
          </cell>
        </row>
        <row r="472">
          <cell r="AG472" t="str">
            <v>ANGIE ALEXANDRA TORRES BUITRAGO</v>
          </cell>
          <cell r="AP472">
            <v>18584500</v>
          </cell>
          <cell r="AQ472">
            <v>12105500</v>
          </cell>
        </row>
        <row r="473">
          <cell r="AG473" t="str">
            <v>MARCELA RODRIGUEZ CASTRILLON</v>
          </cell>
          <cell r="AP473">
            <v>25578667</v>
          </cell>
          <cell r="AQ473">
            <v>16661333</v>
          </cell>
        </row>
        <row r="474">
          <cell r="AG474" t="str">
            <v>DANIEL ANDRES RODRIGUEZ CLAVIJO</v>
          </cell>
          <cell r="AP474">
            <v>3505133</v>
          </cell>
          <cell r="AQ474">
            <v>17954867</v>
          </cell>
        </row>
        <row r="475">
          <cell r="AG475" t="str">
            <v>RAFAEL ARMANDO ROA BAQUERO</v>
          </cell>
          <cell r="AP475">
            <v>3505133</v>
          </cell>
          <cell r="AQ475">
            <v>17954867</v>
          </cell>
        </row>
        <row r="476">
          <cell r="AG476" t="str">
            <v>VALENTINA SALAS CARDOZO</v>
          </cell>
          <cell r="AP476">
            <v>16626667</v>
          </cell>
          <cell r="AQ476">
            <v>9173333</v>
          </cell>
        </row>
        <row r="477">
          <cell r="AG477" t="str">
            <v>JOHN FREDY ROJAS RODRIGUEZ</v>
          </cell>
          <cell r="AP477">
            <v>7797133</v>
          </cell>
          <cell r="AQ477">
            <v>5078867</v>
          </cell>
        </row>
        <row r="478">
          <cell r="AG478" t="str">
            <v>PABLO ALEJANDRO MESA GONZALEZ</v>
          </cell>
          <cell r="AP478">
            <v>11507200</v>
          </cell>
          <cell r="AQ478">
            <v>6348800</v>
          </cell>
        </row>
        <row r="479">
          <cell r="AG479" t="str">
            <v>JOHANA PATRICIA ROMERO SANCHEZ</v>
          </cell>
          <cell r="AP479">
            <v>25978333</v>
          </cell>
          <cell r="AQ479">
            <v>16921667</v>
          </cell>
        </row>
        <row r="480">
          <cell r="AG480" t="str">
            <v>WILSON ERNESTO DIAZ CASTRO</v>
          </cell>
          <cell r="AP480">
            <v>22050000</v>
          </cell>
          <cell r="AQ480">
            <v>15750000</v>
          </cell>
        </row>
        <row r="481">
          <cell r="AG481" t="str">
            <v>DORIS AMANDA GALINDO AREVALO</v>
          </cell>
          <cell r="AP481">
            <v>16053333</v>
          </cell>
          <cell r="AQ481">
            <v>9746667</v>
          </cell>
        </row>
        <row r="482">
          <cell r="AG482" t="str">
            <v>LUIS EDUARDO CASTELLANOS REYES</v>
          </cell>
          <cell r="AP482">
            <v>9991667</v>
          </cell>
          <cell r="AQ482">
            <v>6508333</v>
          </cell>
        </row>
        <row r="483">
          <cell r="AG483" t="str">
            <v>KARENT SORANLLY ANGULO QUIÑONES</v>
          </cell>
          <cell r="AP483">
            <v>10812800</v>
          </cell>
          <cell r="AQ483">
            <v>7043200</v>
          </cell>
        </row>
        <row r="484">
          <cell r="AG484" t="str">
            <v>JORGE ROJAS GUZMAN</v>
          </cell>
          <cell r="AP484">
            <v>21350000</v>
          </cell>
          <cell r="AQ484">
            <v>15250000</v>
          </cell>
        </row>
        <row r="485">
          <cell r="AG485" t="str">
            <v>VALENTINA BEJARANO GONZALEZ</v>
          </cell>
          <cell r="AP485">
            <v>6724134</v>
          </cell>
          <cell r="AQ485">
            <v>6151866</v>
          </cell>
        </row>
        <row r="486">
          <cell r="AG486" t="str">
            <v>SONIA JANETH MOLANO SEPULVEDA</v>
          </cell>
          <cell r="AP486">
            <v>21350000</v>
          </cell>
          <cell r="AQ486">
            <v>3050000</v>
          </cell>
        </row>
        <row r="487">
          <cell r="AG487" t="str">
            <v>LAURA CAMILA MUÑOZ BUITRAGO</v>
          </cell>
          <cell r="AP487">
            <v>15766667</v>
          </cell>
          <cell r="AQ487">
            <v>10033333</v>
          </cell>
        </row>
        <row r="488">
          <cell r="AG488" t="str">
            <v>JOSELITO MONTERO REYES</v>
          </cell>
          <cell r="AP488">
            <v>10083333</v>
          </cell>
          <cell r="AQ488">
            <v>6416667</v>
          </cell>
        </row>
        <row r="489">
          <cell r="AG489" t="str">
            <v>DIEGO ANDRES REYES RODRIGUEZ</v>
          </cell>
          <cell r="AP489">
            <v>9625000</v>
          </cell>
          <cell r="AQ489">
            <v>6875000</v>
          </cell>
        </row>
        <row r="490">
          <cell r="AG490" t="str">
            <v>WILLIAM BOLIVAR MACA</v>
          </cell>
          <cell r="AP490">
            <v>10083333</v>
          </cell>
          <cell r="AQ490">
            <v>6416667</v>
          </cell>
        </row>
        <row r="491">
          <cell r="AG491" t="str">
            <v>ALEXANDER ARAGON ORTEGA</v>
          </cell>
          <cell r="AP491">
            <v>9991667</v>
          </cell>
          <cell r="AQ491">
            <v>6508333</v>
          </cell>
        </row>
        <row r="492">
          <cell r="AG492" t="str">
            <v>RONALD JOAN AVILA MANIOS</v>
          </cell>
          <cell r="AP492">
            <v>10083333</v>
          </cell>
          <cell r="AQ492">
            <v>6416667</v>
          </cell>
        </row>
        <row r="493">
          <cell r="AG493" t="str">
            <v>JUAN MANUEL MARTIN BERMUDEZ</v>
          </cell>
          <cell r="AP493">
            <v>10083333</v>
          </cell>
          <cell r="AQ493">
            <v>6416667</v>
          </cell>
        </row>
        <row r="494">
          <cell r="AG494" t="str">
            <v>FREIMAN ANTONIO MARTIN ROA</v>
          </cell>
          <cell r="AP494">
            <v>10083333</v>
          </cell>
          <cell r="AQ494">
            <v>6416667</v>
          </cell>
        </row>
        <row r="495">
          <cell r="AG495" t="str">
            <v>YEIMI VIVIANA MARTINEZ CUEVAS</v>
          </cell>
          <cell r="AP495">
            <v>10083333</v>
          </cell>
          <cell r="AQ495">
            <v>6416667</v>
          </cell>
        </row>
        <row r="496">
          <cell r="AG496" t="str">
            <v>YESSICA LORENA RIVERA TERAN</v>
          </cell>
          <cell r="AP496">
            <v>22163333</v>
          </cell>
          <cell r="AQ496">
            <v>44936667</v>
          </cell>
        </row>
        <row r="497">
          <cell r="AG497" t="str">
            <v>LINA FERNANDA JIMENEZ FORERO</v>
          </cell>
          <cell r="AP497">
            <v>22163333</v>
          </cell>
          <cell r="AQ497">
            <v>44936667</v>
          </cell>
        </row>
        <row r="498">
          <cell r="AG498" t="str">
            <v>JENNIFER SOFIA VALLEJO LUCERO</v>
          </cell>
          <cell r="AP498">
            <v>26583333</v>
          </cell>
          <cell r="AQ498">
            <v>16916667</v>
          </cell>
        </row>
        <row r="499">
          <cell r="AG499" t="str">
            <v>JESUS MATEO MENDEZ GARAY</v>
          </cell>
          <cell r="AP499">
            <v>22163333</v>
          </cell>
          <cell r="AQ499">
            <v>2236667</v>
          </cell>
        </row>
        <row r="500">
          <cell r="AG500" t="str">
            <v>POSITIVA COMPAÑIA DE SEGUROS SA</v>
          </cell>
          <cell r="AP500">
            <v>22636500</v>
          </cell>
          <cell r="AQ500">
            <v>40358706</v>
          </cell>
        </row>
        <row r="501">
          <cell r="AG501" t="str">
            <v>POSITIVA COMPAÑIA DE SEGUROS SA</v>
          </cell>
          <cell r="AP501">
            <v>3519400</v>
          </cell>
          <cell r="AQ501">
            <v>6717091</v>
          </cell>
        </row>
        <row r="502">
          <cell r="AG502" t="str">
            <v>POSITIVA COMPAÑIA DE SEGUROS SA</v>
          </cell>
          <cell r="AP502">
            <v>13628000</v>
          </cell>
          <cell r="AQ502">
            <v>23665310</v>
          </cell>
        </row>
        <row r="503">
          <cell r="AG503" t="str">
            <v>POSITIVA COMPAÑIA DE SEGUROS SA</v>
          </cell>
          <cell r="AP503">
            <v>40995000</v>
          </cell>
          <cell r="AQ503">
            <v>62984847</v>
          </cell>
        </row>
        <row r="504">
          <cell r="AG504" t="str">
            <v>POSITIVA COMPAÑIA DE SEGUROS SA</v>
          </cell>
          <cell r="AP504">
            <v>32164100</v>
          </cell>
          <cell r="AQ504">
            <v>45591433</v>
          </cell>
        </row>
        <row r="505">
          <cell r="AG505" t="str">
            <v>CARLOS ALFREDO HERNANDEZ NOVOA</v>
          </cell>
          <cell r="AP505">
            <v>20943333</v>
          </cell>
          <cell r="AQ505">
            <v>27856667</v>
          </cell>
        </row>
        <row r="506">
          <cell r="AG506" t="str">
            <v>GADIEL FERNANDO CARRILLO ALDANA</v>
          </cell>
          <cell r="AP506">
            <v>21146667</v>
          </cell>
          <cell r="AQ506">
            <v>45953333</v>
          </cell>
        </row>
        <row r="507">
          <cell r="AG507" t="str">
            <v>HECTOR ENRIQUE ERIRA MORENO</v>
          </cell>
          <cell r="AP507">
            <v>20943333</v>
          </cell>
          <cell r="AQ507">
            <v>46156667</v>
          </cell>
        </row>
        <row r="508">
          <cell r="AG508" t="str">
            <v>WILSON DANILO FIGUEREDO LOAIZA</v>
          </cell>
          <cell r="AP508">
            <v>21146667</v>
          </cell>
          <cell r="AQ508">
            <v>15453333</v>
          </cell>
        </row>
        <row r="509">
          <cell r="AG509" t="str">
            <v>JUAN MANUEL ALBARRACIN NUÑEZ</v>
          </cell>
          <cell r="AP509">
            <v>15250000</v>
          </cell>
          <cell r="AQ509">
            <v>21350000</v>
          </cell>
        </row>
        <row r="510">
          <cell r="AG510" t="str">
            <v>SILVIA MAYERLLY JAIMES VACA</v>
          </cell>
          <cell r="AP510">
            <v>21146667</v>
          </cell>
          <cell r="AQ510">
            <v>15453333</v>
          </cell>
        </row>
        <row r="511">
          <cell r="AG511" t="str">
            <v>OMAR SANTIAGO ORTIZ TORRES</v>
          </cell>
          <cell r="AP511">
            <v>15250000</v>
          </cell>
          <cell r="AQ511">
            <v>21350000</v>
          </cell>
        </row>
        <row r="512">
          <cell r="AG512" t="str">
            <v>LUCELY PAOLA RODRIGUEZ RODRIGUEZ</v>
          </cell>
          <cell r="AP512">
            <v>22163333</v>
          </cell>
          <cell r="AQ512">
            <v>14436667</v>
          </cell>
        </row>
        <row r="513">
          <cell r="AG513" t="str">
            <v>DIANA CAROLINA PINZON PEREZ</v>
          </cell>
          <cell r="AP513">
            <v>21350000</v>
          </cell>
          <cell r="AQ513">
            <v>15250000</v>
          </cell>
        </row>
        <row r="514">
          <cell r="AG514" t="str">
            <v>JUAN MANUEL GOUZY AMORTEGUI</v>
          </cell>
          <cell r="AP514">
            <v>8743333</v>
          </cell>
          <cell r="AQ514">
            <v>27856667</v>
          </cell>
        </row>
        <row r="515">
          <cell r="AG515" t="str">
            <v>CARLOS ANDRES JIMENEZ CIFUENTES</v>
          </cell>
          <cell r="AP515">
            <v>20943333</v>
          </cell>
          <cell r="AQ515">
            <v>15656667</v>
          </cell>
        </row>
        <row r="516">
          <cell r="AG516" t="str">
            <v>AZUCENA QUEVEDO GONZALEZ</v>
          </cell>
          <cell r="AP516">
            <v>14843333</v>
          </cell>
          <cell r="AQ516">
            <v>21756667</v>
          </cell>
        </row>
        <row r="517">
          <cell r="AG517" t="str">
            <v>NELSON GONZALEZ PUERTA</v>
          </cell>
          <cell r="AP517">
            <v>17853333</v>
          </cell>
          <cell r="AQ517">
            <v>13346667</v>
          </cell>
        </row>
        <row r="518">
          <cell r="AG518" t="str">
            <v>RAFAEL HERNAN PEREZ GRANADOS</v>
          </cell>
          <cell r="AP518">
            <v>8743333</v>
          </cell>
          <cell r="AQ518">
            <v>27856667</v>
          </cell>
        </row>
        <row r="519">
          <cell r="AG519" t="str">
            <v>ORLANDO ANTONIO CHINGATE CABRERA</v>
          </cell>
          <cell r="AP519">
            <v>8540000</v>
          </cell>
          <cell r="AQ519">
            <v>15860000</v>
          </cell>
        </row>
        <row r="520">
          <cell r="AG520" t="str">
            <v>OLGA VELASCO FONTECHA</v>
          </cell>
          <cell r="AP520">
            <v>1146667</v>
          </cell>
          <cell r="AQ520">
            <v>24653333</v>
          </cell>
        </row>
        <row r="521">
          <cell r="AG521" t="str">
            <v>ROBINSON LEONARDO ESPINOSA MORENO</v>
          </cell>
          <cell r="AP521">
            <v>17853333</v>
          </cell>
          <cell r="AQ521">
            <v>13346667</v>
          </cell>
        </row>
        <row r="522">
          <cell r="AG522" t="str">
            <v>CESAR AUGUSTO MALAGON GOMEZ</v>
          </cell>
          <cell r="AP522">
            <v>20943333</v>
          </cell>
          <cell r="AQ522">
            <v>15656667</v>
          </cell>
        </row>
        <row r="523">
          <cell r="AG523" t="str">
            <v>JOSE ANTONIO MONROY PIÑEROS</v>
          </cell>
          <cell r="AP523">
            <v>15050000</v>
          </cell>
          <cell r="AQ523">
            <v>10750000</v>
          </cell>
        </row>
        <row r="524">
          <cell r="AG524" t="str">
            <v>NINI JOANNA VALENZUELA ROMERO</v>
          </cell>
          <cell r="AP524">
            <v>15323800</v>
          </cell>
          <cell r="AQ524">
            <v>11718200</v>
          </cell>
        </row>
        <row r="525">
          <cell r="AG525" t="str">
            <v>CARLOS ALBERTO QUIROGA LARA</v>
          </cell>
          <cell r="AP525">
            <v>10416000</v>
          </cell>
          <cell r="AQ525">
            <v>7440000</v>
          </cell>
        </row>
        <row r="526">
          <cell r="AG526" t="str">
            <v>JUAN CAMILO AVELLANEDA ARDILA</v>
          </cell>
          <cell r="AP526">
            <v>20943333</v>
          </cell>
          <cell r="AQ526">
            <v>15656667</v>
          </cell>
        </row>
        <row r="527">
          <cell r="AG527" t="str">
            <v>RICARDO CASTAÑEDA CALDERON</v>
          </cell>
          <cell r="AP527">
            <v>14640000</v>
          </cell>
          <cell r="AQ527">
            <v>52460000</v>
          </cell>
        </row>
        <row r="528">
          <cell r="AG528" t="str">
            <v>SECRETARIA DISTRITAL DE INTEGRACION SOCIAL</v>
          </cell>
          <cell r="AP528">
            <v>5850000000</v>
          </cell>
          <cell r="AQ528">
            <v>0</v>
          </cell>
        </row>
        <row r="529">
          <cell r="AG529" t="str">
            <v>KAREM DANIELLA VELASCO PARADA</v>
          </cell>
          <cell r="AP529">
            <v>34466667</v>
          </cell>
          <cell r="AQ529">
            <v>86533333</v>
          </cell>
        </row>
        <row r="530">
          <cell r="AG530" t="str">
            <v>OSCAR IVAN RODRIGUEZ ALBARRACIN</v>
          </cell>
          <cell r="AP530">
            <v>28800000</v>
          </cell>
          <cell r="AQ530">
            <v>35200000</v>
          </cell>
        </row>
        <row r="531">
          <cell r="AG531" t="str">
            <v>FABIOLA ROA GOMEZ</v>
          </cell>
          <cell r="AP531">
            <v>10316800</v>
          </cell>
          <cell r="AQ531">
            <v>7539200</v>
          </cell>
        </row>
        <row r="532">
          <cell r="AG532" t="str">
            <v>JHOSTIN ANDREY RUIZ CACERES</v>
          </cell>
          <cell r="AP532">
            <v>2861333</v>
          </cell>
          <cell r="AQ532">
            <v>10014667</v>
          </cell>
        </row>
        <row r="533">
          <cell r="AG533" t="str">
            <v>ADRIANA BUITRAGO PAEZ</v>
          </cell>
          <cell r="AP533">
            <v>11800000</v>
          </cell>
          <cell r="AQ533">
            <v>36200000</v>
          </cell>
        </row>
        <row r="534">
          <cell r="AG534" t="str">
            <v>EUCARIS MURILLO MOSQUERA</v>
          </cell>
          <cell r="AP534">
            <v>21493333</v>
          </cell>
          <cell r="AQ534">
            <v>15706667</v>
          </cell>
        </row>
        <row r="535">
          <cell r="AG535" t="str">
            <v>JUAN SEBASTIAN CORTES RIOS</v>
          </cell>
          <cell r="AP535">
            <v>6508333</v>
          </cell>
          <cell r="AQ535">
            <v>9991667</v>
          </cell>
        </row>
        <row r="536">
          <cell r="AG536" t="str">
            <v>LINDA VALENTINA ARAQUE BENAVIDEZ</v>
          </cell>
          <cell r="AP536">
            <v>9441667</v>
          </cell>
          <cell r="AQ536">
            <v>7058333</v>
          </cell>
        </row>
        <row r="537">
          <cell r="AG537" t="str">
            <v>ALVARO RAUL RAMOS SALGADO</v>
          </cell>
          <cell r="AP537">
            <v>3823333</v>
          </cell>
          <cell r="AQ537">
            <v>14776667</v>
          </cell>
        </row>
        <row r="538">
          <cell r="AG538" t="str">
            <v>WILSON ANGULO QUIROGA</v>
          </cell>
          <cell r="AP538">
            <v>6923333</v>
          </cell>
          <cell r="AQ538">
            <v>11676667</v>
          </cell>
        </row>
        <row r="539">
          <cell r="AG539" t="str">
            <v>RUBEN DARIO RODRIGUEZ TABARES</v>
          </cell>
          <cell r="AP539">
            <v>4753333</v>
          </cell>
          <cell r="AQ539">
            <v>13846667</v>
          </cell>
        </row>
        <row r="540">
          <cell r="AG540" t="str">
            <v>WILFOR STICK QUINTERO ZABALA</v>
          </cell>
          <cell r="AP540">
            <v>10746667</v>
          </cell>
          <cell r="AQ540">
            <v>7853333</v>
          </cell>
        </row>
        <row r="541">
          <cell r="AG541" t="str">
            <v>LEIDY JOHANNA RUBIANO CIFUENTES</v>
          </cell>
          <cell r="AP541">
            <v>17486667</v>
          </cell>
          <cell r="AQ541">
            <v>19113333</v>
          </cell>
        </row>
        <row r="542">
          <cell r="AG542" t="str">
            <v>JONATHAN ZACHARY PLAZAS PEÑA</v>
          </cell>
          <cell r="AP542">
            <v>8828800</v>
          </cell>
          <cell r="AQ542">
            <v>23907200</v>
          </cell>
        </row>
        <row r="543">
          <cell r="AG543" t="str">
            <v>JOHN EMMANUEL GOMEZ PORTILLA</v>
          </cell>
          <cell r="AP543">
            <v>16063334</v>
          </cell>
          <cell r="AQ543">
            <v>8336666</v>
          </cell>
        </row>
        <row r="544">
          <cell r="AG544" t="str">
            <v>JULIO CESAR ROMERO BELTRAN</v>
          </cell>
          <cell r="AP544">
            <v>7340800</v>
          </cell>
          <cell r="AQ544">
            <v>16467200</v>
          </cell>
        </row>
        <row r="545">
          <cell r="AG545" t="str">
            <v>CAMILO ANDRES ARIAS GOMEZ</v>
          </cell>
          <cell r="AP545">
            <v>10416000</v>
          </cell>
          <cell r="AQ545">
            <v>13392000</v>
          </cell>
        </row>
        <row r="546">
          <cell r="AG546" t="str">
            <v>DEIVI ORLANDO QUEVEDO BARRERO</v>
          </cell>
          <cell r="AP546">
            <v>0</v>
          </cell>
          <cell r="AQ546">
            <v>17856000</v>
          </cell>
        </row>
        <row r="547">
          <cell r="AG547" t="str">
            <v>LADY CAROLINA PEÑA ANGULO</v>
          </cell>
          <cell r="AP547">
            <v>11050000</v>
          </cell>
          <cell r="AQ547">
            <v>8450000</v>
          </cell>
        </row>
        <row r="548">
          <cell r="AG548" t="str">
            <v>ENEL COLOMBIA SA ESP</v>
          </cell>
          <cell r="AP548">
            <v>40858170</v>
          </cell>
          <cell r="AQ548">
            <v>55141830</v>
          </cell>
        </row>
        <row r="549">
          <cell r="AG549" t="str">
            <v>EMPRESA DE ACUEDUCTO Y ALCANTARILLADO DE BOGOTA E.S.P.</v>
          </cell>
          <cell r="AP549">
            <v>4716517</v>
          </cell>
          <cell r="AQ549">
            <v>13283483</v>
          </cell>
        </row>
        <row r="550">
          <cell r="AG550" t="str">
            <v>EMPRESA DE ACUEDUCTO Y ALCANTARILLADO DE BOGOTA E.S.P.</v>
          </cell>
          <cell r="AP550">
            <v>4931603</v>
          </cell>
          <cell r="AQ550">
            <v>13068397</v>
          </cell>
        </row>
        <row r="551">
          <cell r="AG551" t="str">
            <v>EMPRESA DE TELECOMUNICACIONES DE BOGOTÁ S.A. E.S.P. - ETB S.A. ESP</v>
          </cell>
          <cell r="AP551">
            <v>6575650</v>
          </cell>
          <cell r="AQ551">
            <v>14424350</v>
          </cell>
        </row>
        <row r="552">
          <cell r="AG552" t="str">
            <v>ASCENSORES SCHINDLER DE COLOMBIA S A S</v>
          </cell>
          <cell r="AP552">
            <v>0</v>
          </cell>
          <cell r="AQ552">
            <v>12000000</v>
          </cell>
        </row>
        <row r="553">
          <cell r="AG553" t="str">
            <v>EMPRESA DE TELECOMUNICACIONES DE BOGOTÁ S.A. E.S.P. - ETB S.A. ESP</v>
          </cell>
          <cell r="AP553">
            <v>0</v>
          </cell>
          <cell r="AQ553">
            <v>2600000</v>
          </cell>
        </row>
        <row r="554">
          <cell r="AG554" t="str">
            <v>LEIDY JOHANA CARREÑO ZAMBRANO</v>
          </cell>
          <cell r="AP554">
            <v>4132300</v>
          </cell>
          <cell r="AQ554">
            <v>4516700</v>
          </cell>
        </row>
        <row r="555">
          <cell r="AG555" t="str">
            <v>COMPAÑIA MUNDIAL DE SEGUROS S.A.</v>
          </cell>
          <cell r="AP555">
            <v>11793425</v>
          </cell>
          <cell r="AQ555">
            <v>0</v>
          </cell>
        </row>
        <row r="556">
          <cell r="AG556" t="str">
            <v>IRRIGACIONES ASFALTICAS M&amp;M COLOMBIA SAS</v>
          </cell>
          <cell r="AP556">
            <v>2272672</v>
          </cell>
          <cell r="AQ556">
            <v>97702024</v>
          </cell>
        </row>
        <row r="557">
          <cell r="AG557" t="str">
            <v>DEFENSORIA DEL PUEBLO</v>
          </cell>
          <cell r="AP557">
            <v>1158150581</v>
          </cell>
          <cell r="AQ557">
            <v>0</v>
          </cell>
        </row>
        <row r="558">
          <cell r="AG558" t="str">
            <v>UNION TEMPORAL PLUS 5G</v>
          </cell>
          <cell r="AP558">
            <v>0</v>
          </cell>
          <cell r="AQ558">
            <v>2251600</v>
          </cell>
        </row>
        <row r="559">
          <cell r="AG559" t="str">
            <v>UNION TEMPORAL PLUS 5G</v>
          </cell>
          <cell r="AP559">
            <v>0</v>
          </cell>
          <cell r="AQ559">
            <v>7843689</v>
          </cell>
        </row>
        <row r="560">
          <cell r="AG560" t="str">
            <v>UNION TEMPORAL PLUS 5G</v>
          </cell>
          <cell r="AP560">
            <v>0</v>
          </cell>
          <cell r="AQ560">
            <v>156875</v>
          </cell>
        </row>
        <row r="561">
          <cell r="AG561" t="str">
            <v>UNION TEMPORAL PLUS 5G</v>
          </cell>
          <cell r="AP561">
            <v>0</v>
          </cell>
          <cell r="AQ561">
            <v>2306967</v>
          </cell>
        </row>
        <row r="562">
          <cell r="AG562" t="str">
            <v>UNION TEMPORAL PLUS 5G</v>
          </cell>
          <cell r="AP562">
            <v>0</v>
          </cell>
          <cell r="AQ562">
            <v>110734</v>
          </cell>
        </row>
        <row r="563">
          <cell r="AG563" t="str">
            <v>UNION TEMPORAL PLUS 5G</v>
          </cell>
          <cell r="AP563">
            <v>0</v>
          </cell>
          <cell r="AQ563">
            <v>46139</v>
          </cell>
        </row>
        <row r="564">
          <cell r="AG564" t="str">
            <v>UNION TEMPORAL PLUS 5G</v>
          </cell>
          <cell r="AP564">
            <v>0</v>
          </cell>
          <cell r="AQ564">
            <v>230697</v>
          </cell>
        </row>
        <row r="565">
          <cell r="AG565" t="str">
            <v>UNION TEMPORAL PLUS 5G</v>
          </cell>
          <cell r="AP565">
            <v>0</v>
          </cell>
          <cell r="AQ565">
            <v>3322033</v>
          </cell>
        </row>
        <row r="566">
          <cell r="AG566" t="str">
            <v>UNION TEMPORAL PLUS 5G</v>
          </cell>
          <cell r="AP566">
            <v>0</v>
          </cell>
          <cell r="AQ566">
            <v>2076270</v>
          </cell>
        </row>
        <row r="567">
          <cell r="AG567" t="str">
            <v>UNION TEMPORAL PLUS 5G</v>
          </cell>
          <cell r="AP567">
            <v>0</v>
          </cell>
          <cell r="AQ567">
            <v>110734</v>
          </cell>
        </row>
        <row r="568">
          <cell r="AG568" t="str">
            <v>UNION TEMPORAL PLUS 5G</v>
          </cell>
          <cell r="AP568">
            <v>0</v>
          </cell>
          <cell r="AQ568">
            <v>5665911</v>
          </cell>
        </row>
        <row r="569">
          <cell r="AG569" t="str">
            <v>UNION TEMPORAL PLUS 5G</v>
          </cell>
          <cell r="AP569">
            <v>0</v>
          </cell>
          <cell r="AQ569">
            <v>609039</v>
          </cell>
        </row>
        <row r="570">
          <cell r="AG570" t="str">
            <v>UNION TEMPORAL PLUS 5G</v>
          </cell>
          <cell r="AP570">
            <v>0</v>
          </cell>
          <cell r="AQ570">
            <v>184557</v>
          </cell>
        </row>
        <row r="571">
          <cell r="AG571" t="str">
            <v>UNION TEMPORAL PLUS 5G</v>
          </cell>
          <cell r="AP571">
            <v>0</v>
          </cell>
          <cell r="AQ571">
            <v>184557</v>
          </cell>
        </row>
        <row r="572">
          <cell r="AG572" t="str">
            <v>UNION TEMPORAL PLUS 5G</v>
          </cell>
          <cell r="AP572">
            <v>0</v>
          </cell>
          <cell r="AQ572">
            <v>138418</v>
          </cell>
        </row>
        <row r="573">
          <cell r="AG573" t="str">
            <v>UNION TEMPORAL PLUS 5G</v>
          </cell>
          <cell r="AP573">
            <v>0</v>
          </cell>
          <cell r="AQ573">
            <v>276836</v>
          </cell>
        </row>
        <row r="574">
          <cell r="AG574" t="str">
            <v>UNION TEMPORAL PLUS 5G</v>
          </cell>
          <cell r="AP574">
            <v>0</v>
          </cell>
          <cell r="AQ574">
            <v>1697928</v>
          </cell>
        </row>
        <row r="575">
          <cell r="AG575" t="str">
            <v>UNION TEMPORAL PLUS 5G</v>
          </cell>
          <cell r="AP575">
            <v>0</v>
          </cell>
          <cell r="AQ575">
            <v>138418</v>
          </cell>
        </row>
        <row r="576">
          <cell r="AG576" t="str">
            <v>UNION TEMPORAL PLUS 5G</v>
          </cell>
          <cell r="AP576">
            <v>0</v>
          </cell>
          <cell r="AQ576">
            <v>92279</v>
          </cell>
        </row>
        <row r="577">
          <cell r="AG577" t="str">
            <v>UNION TEMPORAL PLUS 5G</v>
          </cell>
          <cell r="AP577">
            <v>0</v>
          </cell>
          <cell r="AQ577">
            <v>1753295</v>
          </cell>
        </row>
        <row r="578">
          <cell r="AG578" t="str">
            <v>UNION TEMPORAL PLUS 5G</v>
          </cell>
          <cell r="AP578">
            <v>0</v>
          </cell>
          <cell r="AQ578">
            <v>5449056</v>
          </cell>
        </row>
        <row r="579">
          <cell r="AG579" t="str">
            <v>UNION TEMPORAL PLUS 5G</v>
          </cell>
          <cell r="AP579">
            <v>0</v>
          </cell>
          <cell r="AQ579">
            <v>55367</v>
          </cell>
        </row>
        <row r="580">
          <cell r="AG580" t="str">
            <v>UNION TEMPORAL PLUS 5G</v>
          </cell>
          <cell r="AP580">
            <v>0</v>
          </cell>
          <cell r="AQ580">
            <v>46139</v>
          </cell>
        </row>
        <row r="581">
          <cell r="AG581" t="str">
            <v>UNION TEMPORAL PLUS 5G</v>
          </cell>
          <cell r="AP581">
            <v>0</v>
          </cell>
          <cell r="AQ581">
            <v>747457</v>
          </cell>
        </row>
        <row r="582">
          <cell r="AG582" t="str">
            <v>UNION TEMPORAL PLUS 5G</v>
          </cell>
          <cell r="AP582">
            <v>0</v>
          </cell>
          <cell r="AQ582">
            <v>184557</v>
          </cell>
        </row>
        <row r="583">
          <cell r="AG583" t="str">
            <v>UNION TEMPORAL PLUS 5G</v>
          </cell>
          <cell r="AP583">
            <v>0</v>
          </cell>
          <cell r="AQ583">
            <v>276836</v>
          </cell>
        </row>
        <row r="584">
          <cell r="AG584" t="str">
            <v>UNION TEMPORAL PLUS 5G</v>
          </cell>
          <cell r="AP584">
            <v>0</v>
          </cell>
          <cell r="AQ584">
            <v>35065899</v>
          </cell>
        </row>
        <row r="585">
          <cell r="AG585" t="str">
            <v>UNION TEMPORAL PLUS 5G</v>
          </cell>
          <cell r="AP585">
            <v>0</v>
          </cell>
          <cell r="AQ585">
            <v>253304981</v>
          </cell>
        </row>
        <row r="586">
          <cell r="AG586" t="str">
            <v>AGROBOLSA S.A. COMISIONISTA DE BOLSA</v>
          </cell>
          <cell r="AP586">
            <v>0</v>
          </cell>
          <cell r="AQ586">
            <v>9224786</v>
          </cell>
        </row>
        <row r="587">
          <cell r="AG587" t="str">
            <v>UNION TEMPORAL SPECTRE 1</v>
          </cell>
          <cell r="AP587">
            <v>182611398</v>
          </cell>
          <cell r="AQ587">
            <v>309892346</v>
          </cell>
        </row>
        <row r="588">
          <cell r="AG588" t="str">
            <v>DORA AIDE HURTADO CLAVIJO</v>
          </cell>
          <cell r="AP588">
            <v>3000000</v>
          </cell>
          <cell r="AQ588">
            <v>0</v>
          </cell>
        </row>
        <row r="589">
          <cell r="AG589" t="str">
            <v>GRUPO SOCIEDAD CAPITAL SAS</v>
          </cell>
          <cell r="AP589">
            <v>0</v>
          </cell>
          <cell r="AQ589">
            <v>23467700</v>
          </cell>
        </row>
        <row r="590">
          <cell r="AG590" t="str">
            <v>GRAN IMAGEN S.A.S.</v>
          </cell>
          <cell r="AP590">
            <v>0</v>
          </cell>
          <cell r="AQ590">
            <v>249900</v>
          </cell>
        </row>
        <row r="591">
          <cell r="AG591" t="str">
            <v>GRAN IMAGEN S.A.S.</v>
          </cell>
          <cell r="AP591">
            <v>0</v>
          </cell>
          <cell r="AQ591">
            <v>1533315</v>
          </cell>
        </row>
        <row r="592">
          <cell r="AG592" t="str">
            <v>ANDRES FELIPE ALBARRACIN MERCHAN</v>
          </cell>
          <cell r="AP592">
            <v>8016667</v>
          </cell>
          <cell r="AQ592">
            <v>8233333</v>
          </cell>
        </row>
        <row r="593">
          <cell r="AG593" t="str">
            <v>NELSON RAUL RAMOS LEAL</v>
          </cell>
          <cell r="AP593">
            <v>6200000</v>
          </cell>
          <cell r="AQ593">
            <v>3100000</v>
          </cell>
        </row>
        <row r="594">
          <cell r="AG594" t="str">
            <v>HYUNDAUTOS SAS</v>
          </cell>
          <cell r="AP594">
            <v>0</v>
          </cell>
          <cell r="AQ594">
            <v>150000000</v>
          </cell>
        </row>
        <row r="595">
          <cell r="AG595" t="str">
            <v>HYUNDAUTOS SAS</v>
          </cell>
          <cell r="AP595">
            <v>0</v>
          </cell>
          <cell r="AQ595">
            <v>70000000</v>
          </cell>
        </row>
        <row r="596">
          <cell r="AG596" t="str">
            <v>INVERSIONES C F S S A S</v>
          </cell>
          <cell r="AP596">
            <v>0</v>
          </cell>
          <cell r="AQ596">
            <v>384797762</v>
          </cell>
        </row>
        <row r="597">
          <cell r="AG597" t="str">
            <v>GRAN IMAGEN S.A.S.</v>
          </cell>
          <cell r="AP597">
            <v>0</v>
          </cell>
          <cell r="AQ597">
            <v>1815940</v>
          </cell>
        </row>
        <row r="598">
          <cell r="AG598" t="str">
            <v>GRAN IMAGEN S.A.S.</v>
          </cell>
          <cell r="AP598">
            <v>0</v>
          </cell>
          <cell r="AQ598">
            <v>249900</v>
          </cell>
        </row>
        <row r="599">
          <cell r="AG599" t="str">
            <v>JM GRUPO EMPRESARIAL SAS</v>
          </cell>
          <cell r="AP599">
            <v>0</v>
          </cell>
          <cell r="AQ599">
            <v>387299</v>
          </cell>
        </row>
        <row r="600">
          <cell r="AG600" t="str">
            <v>COLOMBIANA DE TEXTILES POR MAYOR S.A</v>
          </cell>
          <cell r="AP600">
            <v>0</v>
          </cell>
          <cell r="AQ600">
            <v>749348</v>
          </cell>
        </row>
        <row r="601">
          <cell r="AG601" t="str">
            <v>COLOMBIANA DE TEXTILES POR MAYOR S.A</v>
          </cell>
          <cell r="AP601">
            <v>0</v>
          </cell>
          <cell r="AQ601">
            <v>1948537</v>
          </cell>
        </row>
        <row r="602">
          <cell r="AG602" t="str">
            <v>SONIA JANETH MOLANO SEPULVEDA</v>
          </cell>
          <cell r="AP602">
            <v>0</v>
          </cell>
          <cell r="AQ602">
            <v>12200000</v>
          </cell>
        </row>
        <row r="603">
          <cell r="AG603" t="str">
            <v>UNION TEMPORAL AYGEMA</v>
          </cell>
          <cell r="AP603">
            <v>0</v>
          </cell>
          <cell r="AQ603">
            <v>6708919</v>
          </cell>
        </row>
        <row r="604">
          <cell r="AG604" t="str">
            <v>COLOMBIANA DE TEXTILES POR MAYOR S.A</v>
          </cell>
          <cell r="AP604">
            <v>0</v>
          </cell>
          <cell r="AQ604">
            <v>11000000</v>
          </cell>
        </row>
        <row r="605">
          <cell r="AG605" t="str">
            <v>COLOMBIANA DE TEXTILES POR MAYOR S.A</v>
          </cell>
          <cell r="AP605">
            <v>0</v>
          </cell>
          <cell r="AQ605">
            <v>14000000</v>
          </cell>
        </row>
        <row r="606">
          <cell r="AG606" t="str">
            <v>COLOMBIANA DE TEXTILES POR MAYOR S.A</v>
          </cell>
          <cell r="AP606">
            <v>0</v>
          </cell>
          <cell r="AQ606">
            <v>154433</v>
          </cell>
        </row>
        <row r="607">
          <cell r="AG607" t="str">
            <v>PINZUAR SAS</v>
          </cell>
          <cell r="AP607">
            <v>0</v>
          </cell>
          <cell r="AQ607">
            <v>6141200</v>
          </cell>
        </row>
        <row r="608">
          <cell r="AG608" t="str">
            <v>ENEL COLOMBIA SA ESP</v>
          </cell>
          <cell r="AP608">
            <v>72770</v>
          </cell>
          <cell r="AQ608">
            <v>13822400</v>
          </cell>
        </row>
        <row r="609">
          <cell r="AG609" t="str">
            <v>FUMIGACIONES EL TRIUNFO CAR SAS</v>
          </cell>
          <cell r="AP609">
            <v>0</v>
          </cell>
          <cell r="AQ609">
            <v>22234900</v>
          </cell>
        </row>
        <row r="610">
          <cell r="AG610" t="str">
            <v>LIZTH JURANY HERNANDEZ SANABRIA </v>
          </cell>
        </row>
        <row r="611">
          <cell r="AG611" t="str">
            <v>TULIA MACARIA ASPRILLA PALACIOS</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9548810&amp;isFromPublicArea=True&amp;isModal=False" TargetMode="External"/><Relationship Id="rId21" Type="http://schemas.openxmlformats.org/officeDocument/2006/relationships/hyperlink" Target="https://community.secop.gov.co/Public/Tendering/OpportunityDetail/Index?noticeUID=CO1.NTC.9451422&amp;isFromPublicArea=True&amp;isModal=False" TargetMode="External"/><Relationship Id="rId324" Type="http://schemas.openxmlformats.org/officeDocument/2006/relationships/hyperlink" Target="https://community.secop.gov.co/Public/Tendering/OpportunityDetail/Index?noticeUID=CO1.NTC.9650552&amp;isFromPublicArea=True&amp;isModal=False" TargetMode="External"/><Relationship Id="rId531" Type="http://schemas.openxmlformats.org/officeDocument/2006/relationships/hyperlink" Target="https://operaciones.colombiacompra.gov.co/tienda-virtual-del-estado-colombiano/ordenes-compra/165660" TargetMode="External"/><Relationship Id="rId170" Type="http://schemas.openxmlformats.org/officeDocument/2006/relationships/hyperlink" Target="https://community.secop.gov.co/Public/Tendering/OpportunityDetail/Index?noticeUID=CO1.NTC.9579250&amp;isFromPublicArea=True&amp;isModal=False" TargetMode="External"/><Relationship Id="rId268" Type="http://schemas.openxmlformats.org/officeDocument/2006/relationships/hyperlink" Target="https://community.secop.gov.co/Public/Tendering/OpportunityDetail/Index?noticeUID=CO1.NTC.9599520&amp;isFromPublicArea=True&amp;isModal=False" TargetMode="External"/><Relationship Id="rId475" Type="http://schemas.openxmlformats.org/officeDocument/2006/relationships/hyperlink" Target="https://community.secop.gov.co/Public/Tendering/OpportunityDetail/Index?noticeUID=CO1.NTC.9582700&amp;isFromPublicArea=True&amp;isModal=False" TargetMode="External"/><Relationship Id="rId32" Type="http://schemas.openxmlformats.org/officeDocument/2006/relationships/hyperlink" Target="https://community.secop.gov.co/Public/Tendering/OpportunityDetail/Index?noticeUID=CO1.NTC.9492896&amp;isFromPublicArea=True&amp;isModal=False" TargetMode="External"/><Relationship Id="rId128" Type="http://schemas.openxmlformats.org/officeDocument/2006/relationships/hyperlink" Target="https://community.secop.gov.co/Public/Tendering/OpportunityDetail/Index?noticeUID=CO1.NTC.9567738&amp;isFromPublicArea=True&amp;isModal=False" TargetMode="External"/><Relationship Id="rId335" Type="http://schemas.openxmlformats.org/officeDocument/2006/relationships/hyperlink" Target="https://community.secop.gov.co/Public/Tendering/OpportunityDetail/Index?noticeUID=CO1.NTC.9625706&amp;isFromPublicArea=True&amp;isModal=False" TargetMode="External"/><Relationship Id="rId181" Type="http://schemas.openxmlformats.org/officeDocument/2006/relationships/hyperlink" Target="https://community.secop.gov.co/Public/Tendering/OpportunityDetail/Index?noticeUID=CO1.NTC.9533524&amp;isFromPublicArea=True&amp;isModal=False" TargetMode="External"/><Relationship Id="rId402" Type="http://schemas.openxmlformats.org/officeDocument/2006/relationships/hyperlink" Target="https://community.secop.gov.co/Public/Tendering/OpportunityDetail/Index?noticeUID=CO1.NTC.9639437&amp;isFromPublicArea=True&amp;isModal=False" TargetMode="External"/><Relationship Id="rId279" Type="http://schemas.openxmlformats.org/officeDocument/2006/relationships/hyperlink" Target="https://community.secop.gov.co/Public/Tendering/OpportunityDetail/Index?noticeUID=CO1.NTC.9579059&amp;isFromPublicArea=True&amp;isModal=False" TargetMode="External"/><Relationship Id="rId444" Type="http://schemas.openxmlformats.org/officeDocument/2006/relationships/hyperlink" Target="https://community.secop.gov.co/Public/Tendering/OpportunityDetail/Index?noticeUID=CO1.NTC.9728373&amp;isFromPublicArea=True&amp;isModal=False" TargetMode="External"/><Relationship Id="rId486" Type="http://schemas.openxmlformats.org/officeDocument/2006/relationships/hyperlink" Target="https://community.secop.gov.co/Public/Tendering/OpportunityDetail/Index?noticeUID=CO1.NTC.9736421&amp;isFromPublicArea=True&amp;isModal=False" TargetMode="External"/><Relationship Id="rId43" Type="http://schemas.openxmlformats.org/officeDocument/2006/relationships/hyperlink" Target="https://community.secop.gov.co/Public/Tendering/OpportunityDetail/Index?noticeUID=CO1.NTC.9497641&amp;isFromPublicArea=True&amp;isModal=False" TargetMode="External"/><Relationship Id="rId139" Type="http://schemas.openxmlformats.org/officeDocument/2006/relationships/hyperlink" Target="https://community.secop.gov.co/Public/Tendering/OpportunityDetail/Index?noticeUID=CO1.NTC.9558870&amp;isFromPublicArea=True&amp;isModal=False" TargetMode="External"/><Relationship Id="rId290" Type="http://schemas.openxmlformats.org/officeDocument/2006/relationships/hyperlink" Target="https://community.secop.gov.co/Public/Tendering/OpportunityDetail/Index?noticeUID=CO1.NTC.9629176&amp;isFromPublicArea=True&amp;isModal=False" TargetMode="External"/><Relationship Id="rId304" Type="http://schemas.openxmlformats.org/officeDocument/2006/relationships/hyperlink" Target="https://community.secop.gov.co/Public/Tendering/OpportunityDetail/Index?noticeUID=CO1.NTC.9612824&amp;isFromPublicArea=True&amp;isModal=False" TargetMode="External"/><Relationship Id="rId346" Type="http://schemas.openxmlformats.org/officeDocument/2006/relationships/hyperlink" Target="https://community.secop.gov.co/Public/Tendering/OpportunityDetail/Index?noticeUID=CO1.NTC.9586501&amp;isFromPublicArea=True&amp;isModal=False" TargetMode="External"/><Relationship Id="rId388" Type="http://schemas.openxmlformats.org/officeDocument/2006/relationships/hyperlink" Target="https://community.secop.gov.co/Public/Tendering/OpportunityDetail/Index?noticeUID=CO1.NTC.9563874&amp;isFromPublicArea=True&amp;isModal=False" TargetMode="External"/><Relationship Id="rId511" Type="http://schemas.openxmlformats.org/officeDocument/2006/relationships/hyperlink" Target="https://community.secop.gov.co/Public/Tendering/OpportunityDetail/Index?noticeUID=CO1.NTC.9788760&amp;isFromPublicArea=True&amp;isModal=False" TargetMode="External"/><Relationship Id="rId85" Type="http://schemas.openxmlformats.org/officeDocument/2006/relationships/hyperlink" Target="https://community.secop.gov.co/Public/Tendering/OpportunityDetail/Index?noticeUID=CO1.NTC.9552329&amp;isFromPublicArea=True&amp;isModal=False" TargetMode="External"/><Relationship Id="rId150" Type="http://schemas.openxmlformats.org/officeDocument/2006/relationships/hyperlink" Target="https://community.secop.gov.co/Public/Tendering/OpportunityDetail/Index?noticeUID=CO1.NTC.9590198&amp;isFromPublicArea=True&amp;isModal=False" TargetMode="External"/><Relationship Id="rId192" Type="http://schemas.openxmlformats.org/officeDocument/2006/relationships/hyperlink" Target="https://community.secop.gov.co/Public/Tendering/OpportunityDetail/Index?noticeUID=CO1.NTC.9581007&amp;isFromPublicArea=True&amp;isModal=False" TargetMode="External"/><Relationship Id="rId206" Type="http://schemas.openxmlformats.org/officeDocument/2006/relationships/hyperlink" Target="https://community.secop.gov.co/Public/Tendering/OpportunityDetail/Index?noticeUID=CO1.NTC.9548810&amp;isFromPublicArea=True&amp;isModal=False" TargetMode="External"/><Relationship Id="rId413" Type="http://schemas.openxmlformats.org/officeDocument/2006/relationships/hyperlink" Target="https://community.secop.gov.co/Public/Tendering/OpportunityDetail/Index?noticeUID=CO1.NTC.9707250&amp;isFromPublicArea=True&amp;isModal=False" TargetMode="External"/><Relationship Id="rId248" Type="http://schemas.openxmlformats.org/officeDocument/2006/relationships/hyperlink" Target="https://community.secop.gov.co/Public/Tendering/OpportunityDetail/Index?noticeUID=CO1.NTC.9599520&amp;isFromPublicArea=True&amp;isModal=False" TargetMode="External"/><Relationship Id="rId455" Type="http://schemas.openxmlformats.org/officeDocument/2006/relationships/hyperlink" Target="https://community.secop.gov.co/Public/Tendering/OpportunityDetail/Index?noticeUID=CO1.NTC.9741774&amp;isFromPublicArea=True&amp;isModal=False" TargetMode="External"/><Relationship Id="rId497" Type="http://schemas.openxmlformats.org/officeDocument/2006/relationships/hyperlink" Target="https://community.secop.gov.co/Public/Tendering/OpportunityDetail/Index?noticeUID=CO1.NTC.9744208&amp;isFromPublicArea=True&amp;isModal=False" TargetMode="External"/><Relationship Id="rId12" Type="http://schemas.openxmlformats.org/officeDocument/2006/relationships/hyperlink" Target="https://community.secop.gov.co/Public/Tendering/OpportunityDetail/Index?noticeUID=CO1.NTC.9444955&amp;isFromPublicArea=True&amp;isModal=False" TargetMode="External"/><Relationship Id="rId108" Type="http://schemas.openxmlformats.org/officeDocument/2006/relationships/hyperlink" Target="https://community.secop.gov.co/Public/Tendering/OpportunityDetail/Index?noticeUID=CO1.NTC.9543104&amp;isFromPublicArea=True&amp;isModal=False" TargetMode="External"/><Relationship Id="rId315" Type="http://schemas.openxmlformats.org/officeDocument/2006/relationships/hyperlink" Target="https://community.secop.gov.co/Public/Tendering/OpportunityDetail/Index?noticeUID=CO1.NTC.9643833&amp;isFromPublicArea=True&amp;isModal=False" TargetMode="External"/><Relationship Id="rId357" Type="http://schemas.openxmlformats.org/officeDocument/2006/relationships/hyperlink" Target="https://community.secop.gov.co/Public/Tendering/OpportunityDetail/Index?noticeUID=CO1.NTC.9580726&amp;isFromPublicArea=True&amp;isModal=False" TargetMode="External"/><Relationship Id="rId522" Type="http://schemas.openxmlformats.org/officeDocument/2006/relationships/hyperlink" Target="https://community.secop.gov.co/Public/Tendering/OpportunityDetail/Index?noticeUID=CO1.NTC.9639437&amp;isFromPublicArea=True&amp;isModal=False" TargetMode="External"/><Relationship Id="rId54" Type="http://schemas.openxmlformats.org/officeDocument/2006/relationships/hyperlink" Target="https://community.secop.gov.co/Public/Tendering/OpportunityDetail/Index?noticeUID=CO1.NTC.9492896&amp;isFromPublicArea=True&amp;isModal=False" TargetMode="External"/><Relationship Id="rId96" Type="http://schemas.openxmlformats.org/officeDocument/2006/relationships/hyperlink" Target="https://community.secop.gov.co/Public/Tendering/OpportunityDetail/Index?noticeUID=CO1.NTC.9492896&amp;isFromPublicArea=True&amp;isModal=False" TargetMode="External"/><Relationship Id="rId161" Type="http://schemas.openxmlformats.org/officeDocument/2006/relationships/hyperlink" Target="https://community.secop.gov.co/Public/Tendering/OpportunityDetail/Index?noticeUID=CO1.NTC.9579250&amp;isFromPublicArea=True&amp;isModal=False" TargetMode="External"/><Relationship Id="rId217" Type="http://schemas.openxmlformats.org/officeDocument/2006/relationships/hyperlink" Target="https://community.secop.gov.co/Public/Tendering/OpportunityDetail/Index?noticeUID=CO1.NTC.9586501&amp;isFromPublicArea=True&amp;isModal=False" TargetMode="External"/><Relationship Id="rId399" Type="http://schemas.openxmlformats.org/officeDocument/2006/relationships/hyperlink" Target="https://community.secop.gov.co/Public/Tendering/OpportunityDetail/Index?noticeUID=CO1.NTC.9703991&amp;isFromPublicArea=True&amp;isModal=False" TargetMode="External"/><Relationship Id="rId259" Type="http://schemas.openxmlformats.org/officeDocument/2006/relationships/hyperlink" Target="https://community.secop.gov.co/Public/Tendering/OpportunityDetail/Index?noticeUID=CO1.NTC.9590198&amp;isFromPublicArea=True&amp;isModal=False" TargetMode="External"/><Relationship Id="rId424" Type="http://schemas.openxmlformats.org/officeDocument/2006/relationships/hyperlink" Target="https://community.secop.gov.co/Public/Tendering/OpportunityDetail/Index?noticeUID=CO1.NTC.9566882&amp;isFromPublicArea=True&amp;isModal=False" TargetMode="External"/><Relationship Id="rId466" Type="http://schemas.openxmlformats.org/officeDocument/2006/relationships/hyperlink" Target="https://community.secop.gov.co/Public/Tendering/OpportunityDetail/Index?noticeUID=CO1.NTC.9735765&amp;isFromPublicArea=True&amp;isModal=False" TargetMode="External"/><Relationship Id="rId23" Type="http://schemas.openxmlformats.org/officeDocument/2006/relationships/hyperlink" Target="https://community.secop.gov.co/Public/Tendering/OpportunityDetail/Index?noticeUID=CO1.NTC.9457391&amp;isFromPublicArea=True&amp;isModal=False" TargetMode="External"/><Relationship Id="rId119" Type="http://schemas.openxmlformats.org/officeDocument/2006/relationships/hyperlink" Target="https://community.secop.gov.co/Public/Tendering/OpportunityDetail/Index?noticeUID=CO1.NTC.9548810&amp;isFromPublicArea=True&amp;isModal=False" TargetMode="External"/><Relationship Id="rId270" Type="http://schemas.openxmlformats.org/officeDocument/2006/relationships/hyperlink" Target="https://community.secop.gov.co/Public/Tendering/OpportunityDetail/Index?noticeUID=CO1.NTC.9616741&amp;isFromPublicArea=True&amp;isModal=False" TargetMode="External"/><Relationship Id="rId326" Type="http://schemas.openxmlformats.org/officeDocument/2006/relationships/hyperlink" Target="https://community.secop.gov.co/Public/Tendering/OpportunityDetail/Index?noticeUID=CO1.NTC.9649477&amp;isFromPublicArea=True&amp;isModal=False" TargetMode="External"/><Relationship Id="rId533" Type="http://schemas.openxmlformats.org/officeDocument/2006/relationships/hyperlink" Target="https://community.secop.gov.co/Public/Tendering/OpportunityDetail/Index?noticeUID=CO1.NTC.10367357&amp;isFromPublicArea=True&amp;isModal=False" TargetMode="External"/><Relationship Id="rId65" Type="http://schemas.openxmlformats.org/officeDocument/2006/relationships/hyperlink" Target="https://community.secop.gov.co/Public/Tendering/OpportunityDetail/Index?noticeUID=CO1.NTC.9484380&amp;isFromPublicArea=True&amp;isModal=False" TargetMode="External"/><Relationship Id="rId130" Type="http://schemas.openxmlformats.org/officeDocument/2006/relationships/hyperlink" Target="https://community.secop.gov.co/Public/Tendering/OpportunityDetail/Index?noticeUID=CO1.NTC.9567738&amp;isFromPublicArea=True&amp;isModal=False" TargetMode="External"/><Relationship Id="rId368" Type="http://schemas.openxmlformats.org/officeDocument/2006/relationships/hyperlink" Target="https://community.secop.gov.co/Public/Tendering/OpportunityDetail/Index?noticeUID=CO1.NTC.9688576&amp;isFromPublicArea=True&amp;isModal=False" TargetMode="External"/><Relationship Id="rId172" Type="http://schemas.openxmlformats.org/officeDocument/2006/relationships/hyperlink" Target="https://community.secop.gov.co/Public/Tendering/OpportunityDetail/Index?noticeUID=CO1.NTC.9579250&amp;isFromPublicArea=True&amp;isModal=False" TargetMode="External"/><Relationship Id="rId228" Type="http://schemas.openxmlformats.org/officeDocument/2006/relationships/hyperlink" Target="https://community.secop.gov.co/Public/Tendering/OpportunityDetail/Index?noticeUID=CO1.NTC.9596837&amp;isFromPublicArea=True&amp;isModal=False" TargetMode="External"/><Relationship Id="rId435" Type="http://schemas.openxmlformats.org/officeDocument/2006/relationships/hyperlink" Target="https://community.secop.gov.co/Public/Tendering/OpportunityDetail/Index?noticeUID=CO1.NTC.9658290&amp;isFromPublicArea=True&amp;isModal=False" TargetMode="External"/><Relationship Id="rId477" Type="http://schemas.openxmlformats.org/officeDocument/2006/relationships/hyperlink" Target="https://community.secop.gov.co/Public/Tendering/OpportunityDetail/Index?noticeUID=CO1.NTC.9639437&amp;isFromPublicArea=True&amp;isModal=False" TargetMode="External"/><Relationship Id="rId281" Type="http://schemas.openxmlformats.org/officeDocument/2006/relationships/hyperlink" Target="https://community.secop.gov.co/Public/Tendering/OpportunityDetail/Index?noticeUID=CO1.NTC.9612824&amp;isFromPublicArea=True&amp;isModal=False" TargetMode="External"/><Relationship Id="rId337" Type="http://schemas.openxmlformats.org/officeDocument/2006/relationships/hyperlink" Target="https://community.secop.gov.co/Public/Tendering/OpportunityDetail/Index?noticeUID=CO1.NTC.9579059&amp;isFromPublicArea=True&amp;isModal=False" TargetMode="External"/><Relationship Id="rId502" Type="http://schemas.openxmlformats.org/officeDocument/2006/relationships/hyperlink" Target="https://community.secop.gov.co/Public/Tendering/OpportunityDetail/Index?noticeUID=CO1.NTC.9742642&amp;isFromPublicArea=True&amp;isModal=False" TargetMode="External"/><Relationship Id="rId34" Type="http://schemas.openxmlformats.org/officeDocument/2006/relationships/hyperlink" Target="https://community.secop.gov.co/Public/Tendering/OpportunityDetail/Index?noticeUID=CO1.NTC.9492896&amp;isFromPublicArea=True&amp;isModal=False" TargetMode="External"/><Relationship Id="rId76" Type="http://schemas.openxmlformats.org/officeDocument/2006/relationships/hyperlink" Target="https://community.secop.gov.co/Public/Tendering/OpportunityDetail/Index?noticeUID=CO1.NTC.9531594&amp;isFromPublicArea=True&amp;isModal=False" TargetMode="External"/><Relationship Id="rId141" Type="http://schemas.openxmlformats.org/officeDocument/2006/relationships/hyperlink" Target="https://community.secop.gov.co/Public/Tendering/OpportunityDetail/Index?noticeUID=CO1.NTC.9576031&amp;isFromPublicArea=True&amp;isModal=False" TargetMode="External"/><Relationship Id="rId379" Type="http://schemas.openxmlformats.org/officeDocument/2006/relationships/hyperlink" Target="https://community.secop.gov.co/Public/Tendering/OpportunityDetail/Index?noticeUID=CO1.NTC.9674922&amp;isFromPublicArea=True&amp;isModal=False" TargetMode="External"/><Relationship Id="rId7" Type="http://schemas.openxmlformats.org/officeDocument/2006/relationships/hyperlink" Target="https://community.secop.gov.co/Public/Tendering/OpportunityDetail/Index?noticeUID=CO1.NTC.9436392&amp;isFromPublicArea=True&amp;isModal=False" TargetMode="External"/><Relationship Id="rId183" Type="http://schemas.openxmlformats.org/officeDocument/2006/relationships/hyperlink" Target="https://community.secop.gov.co/Public/Tendering/OpportunityDetail/Index?noticeUID=CO1.NTC.9543104&amp;isFromPublicArea=True&amp;isModal=False" TargetMode="External"/><Relationship Id="rId239" Type="http://schemas.openxmlformats.org/officeDocument/2006/relationships/hyperlink" Target="https://community.secop.gov.co/Public/Tendering/OpportunityDetail/Index?noticeUID=CO1.NTC.9600907&amp;isFromPublicArea=True&amp;isModal=False" TargetMode="External"/><Relationship Id="rId390" Type="http://schemas.openxmlformats.org/officeDocument/2006/relationships/hyperlink" Target="https://community.secop.gov.co/Public/Tendering/OpportunityDetail/Index?noticeUID=CO1.NTC.9692459&amp;isFromPublicArea=True&amp;isModal=False" TargetMode="External"/><Relationship Id="rId404" Type="http://schemas.openxmlformats.org/officeDocument/2006/relationships/hyperlink" Target="https://community.secop.gov.co/Public/Tendering/OpportunityDetail/Index?noticeUID=CO1.NTC.9654283&amp;isFromPublicArea=True&amp;isModal=False" TargetMode="External"/><Relationship Id="rId446" Type="http://schemas.openxmlformats.org/officeDocument/2006/relationships/hyperlink" Target="https://community.secop.gov.co/Public/Tendering/OpportunityDetail/Index?noticeUID=CO1.NTC.9719101&amp;isFromPublicArea=True&amp;isModal=False" TargetMode="External"/><Relationship Id="rId250" Type="http://schemas.openxmlformats.org/officeDocument/2006/relationships/hyperlink" Target="https://community.secop.gov.co/Public/Tendering/OpportunityDetail/Index?noticeUID=CO1.NTC.9609097&amp;isFromPublicArea=True&amp;isModal=False" TargetMode="External"/><Relationship Id="rId292" Type="http://schemas.openxmlformats.org/officeDocument/2006/relationships/hyperlink" Target="https://community.secop.gov.co/Public/Tendering/OpportunityDetail/Index?noticeUID=CO1.NTC.9588251&amp;isFromPublicArea=True&amp;isModal=False" TargetMode="External"/><Relationship Id="rId306" Type="http://schemas.openxmlformats.org/officeDocument/2006/relationships/hyperlink" Target="https://community.secop.gov.co/Public/Tendering/OpportunityDetail/Index?noticeUID=CO1.NTC.9599520&amp;isFromPublicArea=True&amp;isModal=False" TargetMode="External"/><Relationship Id="rId488" Type="http://schemas.openxmlformats.org/officeDocument/2006/relationships/hyperlink" Target="https://community.secop.gov.co/Public/Tendering/OpportunityDetail/Index?noticeUID=CO1.NTC.9722812&amp;isFromPublicArea=True&amp;isModal=False" TargetMode="External"/><Relationship Id="rId45" Type="http://schemas.openxmlformats.org/officeDocument/2006/relationships/hyperlink" Target="https://community.secop.gov.co/Public/Tendering/OpportunityDetail/Index?noticeUID=CO1.NTC.9512688&amp;isFromPublicArea=True&amp;isModal=False" TargetMode="External"/><Relationship Id="rId87" Type="http://schemas.openxmlformats.org/officeDocument/2006/relationships/hyperlink" Target="https://community.secop.gov.co/Public/Tendering/OpportunityDetail/Index?noticeUID=CO1.NTC.9547768&amp;isFromPublicArea=True&amp;isModal=False" TargetMode="External"/><Relationship Id="rId110" Type="http://schemas.openxmlformats.org/officeDocument/2006/relationships/hyperlink" Target="https://community.secop.gov.co/Public/Tendering/OpportunityDetail/Index?noticeUID=CO1.NTC.9543104&amp;isFromPublicArea=True&amp;isModal=False" TargetMode="External"/><Relationship Id="rId348" Type="http://schemas.openxmlformats.org/officeDocument/2006/relationships/hyperlink" Target="https://community.secop.gov.co/Public/Tendering/OpportunityDetail/Index?noticeUID=CO1.NTC.9625706&amp;isFromPublicArea=True&amp;isModal=False" TargetMode="External"/><Relationship Id="rId513" Type="http://schemas.openxmlformats.org/officeDocument/2006/relationships/hyperlink" Target="https://community.secop.gov.co/Public/Tendering/OpportunityDetail/Index?noticeUID=CO1.NTC.9788760&amp;isFromPublicArea=True&amp;isModal=False" TargetMode="External"/><Relationship Id="rId152" Type="http://schemas.openxmlformats.org/officeDocument/2006/relationships/hyperlink" Target="https://community.secop.gov.co/Public/Tendering/OpportunityDetail/Index?noticeUID=CO1.NTC.9583977&amp;isFromPublicArea=True&amp;isModal=False" TargetMode="External"/><Relationship Id="rId194" Type="http://schemas.openxmlformats.org/officeDocument/2006/relationships/hyperlink" Target="https://community.secop.gov.co/Public/Tendering/OpportunityDetail/Index?noticeUID=CO1.NTC.9580702&amp;isFromPublicArea=True&amp;isModal=False" TargetMode="External"/><Relationship Id="rId208" Type="http://schemas.openxmlformats.org/officeDocument/2006/relationships/hyperlink" Target="https://community.secop.gov.co/Public/Tendering/OpportunityDetail/Index?noticeUID=CO1.NTC.9548810&amp;isFromPublicArea=True&amp;isModal=False" TargetMode="External"/><Relationship Id="rId415" Type="http://schemas.openxmlformats.org/officeDocument/2006/relationships/hyperlink" Target="https://community.secop.gov.co/Public/Tendering/OpportunityDetail/Index?noticeUID=CO1.NTC.9525459&amp;isFromPublicArea=True&amp;isModal=False" TargetMode="External"/><Relationship Id="rId457" Type="http://schemas.openxmlformats.org/officeDocument/2006/relationships/hyperlink" Target="https://community.secop.gov.co/Public/Tendering/OpportunityDetail/Index?noticeUID=CO1.NTC.9741774&amp;isFromPublicArea=True&amp;isModal=False" TargetMode="External"/><Relationship Id="rId261" Type="http://schemas.openxmlformats.org/officeDocument/2006/relationships/hyperlink" Target="https://community.secop.gov.co/Public/Tendering/OpportunityDetail/Index?noticeUID=CO1.NTC.9601364&amp;isFromPublicArea=True&amp;isModal=False" TargetMode="External"/><Relationship Id="rId499" Type="http://schemas.openxmlformats.org/officeDocument/2006/relationships/hyperlink" Target="https://community.secop.gov.co/Public/Tendering/OpportunityDetail/Index?noticeUID=CO1.NTC.9741258&amp;isFromPublicArea=True&amp;isModal=False" TargetMode="External"/><Relationship Id="rId14" Type="http://schemas.openxmlformats.org/officeDocument/2006/relationships/hyperlink" Target="https://community.secop.gov.co/Public/Tendering/OpportunityDetail/Index?noticeUID=CO1.NTC.9448624&amp;isFromPublicArea=True&amp;isModal=False" TargetMode="External"/><Relationship Id="rId56" Type="http://schemas.openxmlformats.org/officeDocument/2006/relationships/hyperlink" Target="https://community.secop.gov.co/Public/Tendering/OpportunityDetail/Index?noticeUID=CO1.NTC.9520802&amp;isFromPublicArea=True&amp;isModal=False" TargetMode="External"/><Relationship Id="rId317" Type="http://schemas.openxmlformats.org/officeDocument/2006/relationships/hyperlink" Target="https://community.secop.gov.co/Public/Tendering/OpportunityDetail/Index?noticeUID=CO1.NTC.9639732&amp;isFromPublicArea=True&amp;isModal=False" TargetMode="External"/><Relationship Id="rId359" Type="http://schemas.openxmlformats.org/officeDocument/2006/relationships/hyperlink" Target="https://community.secop.gov.co/Public/Tendering/OpportunityDetail/Index?noticeUID=CO1.NTC.9657213&amp;isFromPublicArea=True&amp;isModal=False" TargetMode="External"/><Relationship Id="rId524" Type="http://schemas.openxmlformats.org/officeDocument/2006/relationships/hyperlink" Target="https://community.secop.gov.co/Public/Tendering/OpportunityDetail/Index?noticeUID=CO1.NTC.9520549&amp;isFromPublicArea=True&amp;isModal=False" TargetMode="External"/><Relationship Id="rId98" Type="http://schemas.openxmlformats.org/officeDocument/2006/relationships/hyperlink" Target="https://community.secop.gov.co/Public/Tendering/OpportunityDetail/Index?noticeUID=CO1.NTC.9492896&amp;isFromPublicArea=True&amp;isModal=False" TargetMode="External"/><Relationship Id="rId121" Type="http://schemas.openxmlformats.org/officeDocument/2006/relationships/hyperlink" Target="https://community.secop.gov.co/Public/Tendering/OpportunityDetail/Index?noticeUID=CO1.NTC.9558848&amp;isFromPublicArea=True&amp;isModal=False" TargetMode="External"/><Relationship Id="rId163" Type="http://schemas.openxmlformats.org/officeDocument/2006/relationships/hyperlink" Target="https://community.secop.gov.co/Public/Tendering/OpportunityDetail/Index?noticeUID=CO1.NTC.9579250&amp;isFromPublicArea=True&amp;isModal=False" TargetMode="External"/><Relationship Id="rId219" Type="http://schemas.openxmlformats.org/officeDocument/2006/relationships/hyperlink" Target="https://community.secop.gov.co/Public/Tendering/OpportunityDetail/Index?noticeUID=CO1.NTC.9586501&amp;isFromPublicArea=True&amp;isModal=False" TargetMode="External"/><Relationship Id="rId370" Type="http://schemas.openxmlformats.org/officeDocument/2006/relationships/hyperlink" Target="https://community.secop.gov.co/Public/Tendering/OpportunityDetail/Index?noticeUID=CO1.NTC.9688576&amp;isFromPublicArea=True&amp;isModal=False" TargetMode="External"/><Relationship Id="rId426" Type="http://schemas.openxmlformats.org/officeDocument/2006/relationships/hyperlink" Target="https://community.secop.gov.co/Public/Tendering/OpportunityDetail/Index?noticeUID=CO1.NTC.9720459&amp;isFromPublicArea=True&amp;isModal=False" TargetMode="External"/><Relationship Id="rId230" Type="http://schemas.openxmlformats.org/officeDocument/2006/relationships/hyperlink" Target="https://community.secop.gov.co/Public/Tendering/OpportunityDetail/Index?noticeUID=CO1.NTC.9596567&amp;isFromPublicArea=True&amp;isModal=False" TargetMode="External"/><Relationship Id="rId468" Type="http://schemas.openxmlformats.org/officeDocument/2006/relationships/hyperlink" Target="https://community.secop.gov.co/Public/Tendering/OpportunityDetail/Index?noticeUID=CO1.NTC.9740908&amp;isFromPublicArea=True&amp;isModal=False" TargetMode="External"/><Relationship Id="rId25" Type="http://schemas.openxmlformats.org/officeDocument/2006/relationships/hyperlink" Target="https://community.secop.gov.co/Public/Tendering/OpportunityDetail/Index?noticeUID=CO1.NTC.9463616&amp;isFromPublicArea=True&amp;isModal=False" TargetMode="External"/><Relationship Id="rId67" Type="http://schemas.openxmlformats.org/officeDocument/2006/relationships/hyperlink" Target="https://community.secop.gov.co/Public/Tendering/OpportunityDetail/Index?noticeUID=CO1.NTC.9523684&amp;isFromPublicArea=True&amp;isModal=False" TargetMode="External"/><Relationship Id="rId272" Type="http://schemas.openxmlformats.org/officeDocument/2006/relationships/hyperlink" Target="https://community.secop.gov.co/Public/Tendering/OpportunityDetail/Index?noticeUID=CO1.NTC.9619065&amp;isFromPublicArea=True&amp;isModal=False" TargetMode="External"/><Relationship Id="rId328" Type="http://schemas.openxmlformats.org/officeDocument/2006/relationships/hyperlink" Target="https://community.secop.gov.co/Public/Tendering/OpportunityDetail/Index?noticeUID=CO1.NTC.9612824&amp;isFromPublicArea=True&amp;isModal=False" TargetMode="External"/><Relationship Id="rId132" Type="http://schemas.openxmlformats.org/officeDocument/2006/relationships/hyperlink" Target="https://community.secop.gov.co/Public/Tendering/OpportunityDetail/Index?noticeUID=CO1.NTC.9444955&amp;isFromPublicArea=True&amp;isModal=False" TargetMode="External"/><Relationship Id="rId174" Type="http://schemas.openxmlformats.org/officeDocument/2006/relationships/hyperlink" Target="https://community.secop.gov.co/Public/Tendering/OpportunityDetail/Index?noticeUID=CO1.NTC.9579250&amp;isFromPublicArea=True&amp;isModal=False" TargetMode="External"/><Relationship Id="rId381" Type="http://schemas.openxmlformats.org/officeDocument/2006/relationships/hyperlink" Target="https://community.secop.gov.co/Public/Tendering/OpportunityDetail/Index?noticeUID=CO1.NTC.9679137&amp;isFromPublicArea=True&amp;isModal=False" TargetMode="External"/><Relationship Id="rId241" Type="http://schemas.openxmlformats.org/officeDocument/2006/relationships/hyperlink" Target="https://community.secop.gov.co/Public/Tendering/OpportunityDetail/Index?noticeUID=CO1.NTC.9600250&amp;isFromPublicArea=True&amp;isModal=False" TargetMode="External"/><Relationship Id="rId437" Type="http://schemas.openxmlformats.org/officeDocument/2006/relationships/hyperlink" Target="https://community.secop.gov.co/Public/Tendering/OpportunityDetail/Index?noticeUID=CO1.NTC.9600960&amp;isFromPublicArea=True&amp;isModal=False" TargetMode="External"/><Relationship Id="rId479" Type="http://schemas.openxmlformats.org/officeDocument/2006/relationships/hyperlink" Target="https://community.secop.gov.co/Public/Tendering/OpportunityDetail/Index?noticeUID=CO1.NTC.9726416&amp;isFromPublicArea=True&amp;isModal=False" TargetMode="External"/><Relationship Id="rId36" Type="http://schemas.openxmlformats.org/officeDocument/2006/relationships/hyperlink" Target="https://community.secop.gov.co/Public/Tendering/OpportunityDetail/Index?noticeUID=CO1.NTC.9484380&amp;isFromPublicArea=True&amp;isModal=False" TargetMode="External"/><Relationship Id="rId283" Type="http://schemas.openxmlformats.org/officeDocument/2006/relationships/hyperlink" Target="https://community.secop.gov.co/Public/Tendering/OpportunityDetail/Index?noticeUID=CO1.NTC.9612090&amp;isFromPublicArea=True&amp;isModal=False" TargetMode="External"/><Relationship Id="rId339" Type="http://schemas.openxmlformats.org/officeDocument/2006/relationships/hyperlink" Target="https://community.secop.gov.co/Public/Tendering/OpportunityDetail/Index?noticeUID=CO1.NTC.9525459&amp;isFromPublicArea=True&amp;isModal=False" TargetMode="External"/><Relationship Id="rId490" Type="http://schemas.openxmlformats.org/officeDocument/2006/relationships/hyperlink" Target="https://community.secop.gov.co/Public/Tendering/OpportunityDetail/Index?noticeUID=CO1.NTC.9617504&amp;isFromPublicArea=True&amp;isModal=False" TargetMode="External"/><Relationship Id="rId504" Type="http://schemas.openxmlformats.org/officeDocument/2006/relationships/hyperlink" Target="https://community.secop.gov.co/Public/Tendering/OpportunityDetail/Index?noticeUID=CO1.NTC.9754508&amp;isFromPublicArea=True&amp;isModal=False" TargetMode="External"/><Relationship Id="rId78" Type="http://schemas.openxmlformats.org/officeDocument/2006/relationships/hyperlink" Target="https://community.secop.gov.co/Public/Tendering/OpportunityDetail/Index?noticeUID=CO1.NTC.9524600&amp;isFromPublicArea=True&amp;isModal=False" TargetMode="External"/><Relationship Id="rId101" Type="http://schemas.openxmlformats.org/officeDocument/2006/relationships/hyperlink" Target="https://community.secop.gov.co/Public/Tendering/OpportunityDetail/Index?noticeUID=CO1.NTC.9492896&amp;isFromPublicArea=True&amp;isModal=False" TargetMode="External"/><Relationship Id="rId143" Type="http://schemas.openxmlformats.org/officeDocument/2006/relationships/hyperlink" Target="https://community.secop.gov.co/Public/Tendering/OpportunityDetail/Index?noticeUID=CO1.NTC.9547768&amp;isFromPublicArea=True&amp;isModal=False" TargetMode="External"/><Relationship Id="rId185" Type="http://schemas.openxmlformats.org/officeDocument/2006/relationships/hyperlink" Target="https://community.secop.gov.co/Public/Tendering/OpportunityDetail/Index?noticeUID=CO1.NTC.9567727&amp;isFromPublicArea=True&amp;isModal=False" TargetMode="External"/><Relationship Id="rId350" Type="http://schemas.openxmlformats.org/officeDocument/2006/relationships/hyperlink" Target="https://community.secop.gov.co/Public/Tendering/OpportunityDetail/Index?noticeUID=CO1.NTC.9670313&amp;isFromPublicArea=True&amp;isModal=False" TargetMode="External"/><Relationship Id="rId406" Type="http://schemas.openxmlformats.org/officeDocument/2006/relationships/hyperlink" Target="https://community.secop.gov.co/Public/Tendering/OpportunityDetail/Index?noticeUID=CO1.NTC.9689759&amp;isFromPublicArea=True&amp;isModal=False" TargetMode="External"/><Relationship Id="rId9" Type="http://schemas.openxmlformats.org/officeDocument/2006/relationships/hyperlink" Target="https://community.secop.gov.co/Public/Tendering/OpportunityDetail/Index?noticeUID=CO1.NTC.9447133&amp;isFromPublicArea=True&amp;isModal=False" TargetMode="External"/><Relationship Id="rId210" Type="http://schemas.openxmlformats.org/officeDocument/2006/relationships/hyperlink" Target="https://community.secop.gov.co/Public/Tendering/OpportunityDetail/Index?noticeUID=CO1.NTC.9548810&amp;isFromPublicArea=True&amp;isModal=False" TargetMode="External"/><Relationship Id="rId392" Type="http://schemas.openxmlformats.org/officeDocument/2006/relationships/hyperlink" Target="https://community.secop.gov.co/Public/Tendering/OpportunityDetail/Index?noticeUID=CO1.NTC.9639418&amp;isFromPublicArea=True&amp;isModal=False" TargetMode="External"/><Relationship Id="rId448" Type="http://schemas.openxmlformats.org/officeDocument/2006/relationships/hyperlink" Target="https://community.secop.gov.co/Public/Tendering/OpportunityDetail/Index?noticeUID=CO1.NTC.9714033&amp;isFromPublicArea=True&amp;isModal=False" TargetMode="External"/><Relationship Id="rId252" Type="http://schemas.openxmlformats.org/officeDocument/2006/relationships/hyperlink" Target="https://community.secop.gov.co/Public/Tendering/OpportunityDetail/Index?noticeUID=CO1.NTC.9492896&amp;isFromPublicArea=True&amp;isModal=False" TargetMode="External"/><Relationship Id="rId294" Type="http://schemas.openxmlformats.org/officeDocument/2006/relationships/hyperlink" Target="https://community.secop.gov.co/Public/Tendering/OpportunityDetail/Index?noticeUID=CO1.NTC.9638539&amp;isFromPublicArea=True&amp;isModal=False" TargetMode="External"/><Relationship Id="rId308" Type="http://schemas.openxmlformats.org/officeDocument/2006/relationships/hyperlink" Target="https://community.secop.gov.co/Public/Tendering/OpportunityDetail/Index?noticeUID=CO1.NTC.9429339&amp;isFromPublicArea=True&amp;isModal=False" TargetMode="External"/><Relationship Id="rId515" Type="http://schemas.openxmlformats.org/officeDocument/2006/relationships/hyperlink" Target="https://community.secop.gov.co/Public/Tendering/OpportunityDetail/Index?noticeUID=CO1.NTC.9603359&amp;isFromPublicArea=True&amp;isModal=False" TargetMode="External"/><Relationship Id="rId47" Type="http://schemas.openxmlformats.org/officeDocument/2006/relationships/hyperlink" Target="https://community.secop.gov.co/Public/Tendering/OpportunityDetail/Index?noticeUID=CO1.NTC.9492896&amp;isFromPublicArea=True&amp;isModal=False" TargetMode="External"/><Relationship Id="rId89" Type="http://schemas.openxmlformats.org/officeDocument/2006/relationships/hyperlink" Target="https://community.secop.gov.co/Public/Tendering/OpportunityDetail/Index?noticeUID=CO1.NTC.9492896&amp;isFromPublicArea=True&amp;isModal=False" TargetMode="External"/><Relationship Id="rId112" Type="http://schemas.openxmlformats.org/officeDocument/2006/relationships/hyperlink" Target="https://community.secop.gov.co/Public/Tendering/OpportunityDetail/Index?noticeUID=CO1.NTC.9558870&amp;isFromPublicArea=True&amp;isModal=False" TargetMode="External"/><Relationship Id="rId154" Type="http://schemas.openxmlformats.org/officeDocument/2006/relationships/hyperlink" Target="https://community.secop.gov.co/Public/Tendering/OpportunityDetail/Index?noticeUID=CO1.NTC.9580687&amp;isFromPublicArea=True&amp;isModal=False" TargetMode="External"/><Relationship Id="rId361" Type="http://schemas.openxmlformats.org/officeDocument/2006/relationships/hyperlink" Target="https://community.secop.gov.co/Public/Tendering/OpportunityDetail/Index?noticeUID=CO1.NTC.9492896&amp;isFromPublicArea=True&amp;isModal=False" TargetMode="External"/><Relationship Id="rId196" Type="http://schemas.openxmlformats.org/officeDocument/2006/relationships/hyperlink" Target="https://community.secop.gov.co/Public/Tendering/OpportunityDetail/Index?noticeUID=CO1.NTC.9563874&amp;isFromPublicArea=True&amp;isModal=False" TargetMode="External"/><Relationship Id="rId417" Type="http://schemas.openxmlformats.org/officeDocument/2006/relationships/hyperlink" Target="https://community.secop.gov.co/Public/Tendering/OpportunityDetail/Index?noticeUID=CO1.NTC.9700622&amp;isFromPublicArea=True&amp;isModal=False" TargetMode="External"/><Relationship Id="rId459" Type="http://schemas.openxmlformats.org/officeDocument/2006/relationships/hyperlink" Target="https://community.secop.gov.co/Public/Tendering/OpportunityDetail/Index?noticeUID=CO1.NTC.9688576&amp;isFromPublicArea=True&amp;isModal=False" TargetMode="External"/><Relationship Id="rId16" Type="http://schemas.openxmlformats.org/officeDocument/2006/relationships/hyperlink" Target="https://community.secop.gov.co/Public/Tendering/OpportunityDetail/Index?noticeUID=CO1.NTC.9448799&amp;isFromPublicArea=True&amp;isModal=False" TargetMode="External"/><Relationship Id="rId221" Type="http://schemas.openxmlformats.org/officeDocument/2006/relationships/hyperlink" Target="https://community.secop.gov.co/Public/Tendering/OpportunityDetail/Index?noticeUID=CO1.NTC.9579059&amp;isFromPublicArea=True&amp;isModal=False" TargetMode="External"/><Relationship Id="rId263" Type="http://schemas.openxmlformats.org/officeDocument/2006/relationships/hyperlink" Target="https://community.secop.gov.co/Public/Tendering/OpportunityDetail/Index?noticeUID=CO1.NTC.9617504&amp;isFromPublicArea=True&amp;isModal=False" TargetMode="External"/><Relationship Id="rId319" Type="http://schemas.openxmlformats.org/officeDocument/2006/relationships/hyperlink" Target="https://community.secop.gov.co/Public/Tendering/OpportunityDetail/Index?noticeUID=CO1.NTC.9646649&amp;isFromPublicArea=True&amp;isModal=False" TargetMode="External"/><Relationship Id="rId470" Type="http://schemas.openxmlformats.org/officeDocument/2006/relationships/hyperlink" Target="https://community.secop.gov.co/Public/Tendering/OpportunityDetail/Index?noticeUID=CO1.NTC.9728255&amp;isFromPublicArea=True&amp;isModal=False" TargetMode="External"/><Relationship Id="rId526" Type="http://schemas.openxmlformats.org/officeDocument/2006/relationships/hyperlink" Target="https://community.secop.gov.co/Public/Tendering/OpportunityDetail/Index?noticeUID=CO1.NTC.10162036&amp;isFromPublicArea=True&amp;isModal=False" TargetMode="External"/><Relationship Id="rId58" Type="http://schemas.openxmlformats.org/officeDocument/2006/relationships/hyperlink" Target="https://community.secop.gov.co/Public/Tendering/OpportunityDetail/Index?noticeUID=CO1.NTC.9521974&amp;isFromPublicArea=True&amp;isModal=False" TargetMode="External"/><Relationship Id="rId123" Type="http://schemas.openxmlformats.org/officeDocument/2006/relationships/hyperlink" Target="https://community.secop.gov.co/Public/Tendering/OpportunityDetail/Index?noticeUID=CO1.NTC.9567727&amp;isFromPublicArea=True&amp;isModal=False" TargetMode="External"/><Relationship Id="rId330" Type="http://schemas.openxmlformats.org/officeDocument/2006/relationships/hyperlink" Target="https://community.secop.gov.co/Public/Tendering/OpportunityDetail/Index?noticeUID=CO1.NTC.9588251&amp;isFromPublicArea=True&amp;isModal=False" TargetMode="External"/><Relationship Id="rId165" Type="http://schemas.openxmlformats.org/officeDocument/2006/relationships/hyperlink" Target="https://community.secop.gov.co/Public/Tendering/OpportunityDetail/Index?noticeUID=CO1.NTC.9579250&amp;isFromPublicArea=True&amp;isModal=False" TargetMode="External"/><Relationship Id="rId372" Type="http://schemas.openxmlformats.org/officeDocument/2006/relationships/hyperlink" Target="https://community.secop.gov.co/Public/Tendering/OpportunityDetail/Index?noticeUID=CO1.NTC.9690731&amp;isFromPublicArea=True&amp;isModal=False" TargetMode="External"/><Relationship Id="rId428" Type="http://schemas.openxmlformats.org/officeDocument/2006/relationships/hyperlink" Target="https://community.secop.gov.co/Public/Tendering/OpportunityDetail/Index?noticeUID=CO1.NTC.9720700&amp;isFromPublicArea=True&amp;isModal=False" TargetMode="External"/><Relationship Id="rId232" Type="http://schemas.openxmlformats.org/officeDocument/2006/relationships/hyperlink" Target="https://community.secop.gov.co/Public/Tendering/OpportunityDetail/Index?noticeUID=CO1.NTC.9596567&amp;isFromPublicArea=True&amp;isModal=False" TargetMode="External"/><Relationship Id="rId274" Type="http://schemas.openxmlformats.org/officeDocument/2006/relationships/hyperlink" Target="https://community.secop.gov.co/Public/Tendering/OpportunityDetail/Index?noticeUID=CO1.NTC.9619202&amp;isFromPublicArea=True&amp;isModal=False" TargetMode="External"/><Relationship Id="rId481" Type="http://schemas.openxmlformats.org/officeDocument/2006/relationships/hyperlink" Target="https://community.secop.gov.co/Public/Tendering/OpportunityDetail/Index?noticeUID=CO1.NTC.9726416&amp;isFromPublicArea=True&amp;isModal=False" TargetMode="External"/><Relationship Id="rId27" Type="http://schemas.openxmlformats.org/officeDocument/2006/relationships/hyperlink" Target="https://community.secop.gov.co/Public/Tendering/OpportunityDetail/Index?noticeUID=CO1.NTC.9455061&amp;isFromPublicArea=True&amp;isModal=False" TargetMode="External"/><Relationship Id="rId69" Type="http://schemas.openxmlformats.org/officeDocument/2006/relationships/hyperlink" Target="https://community.secop.gov.co/Public/Tendering/OpportunityDetail/Index?noticeUID=CO1.NTC.9524568&amp;isFromPublicArea=True&amp;isModal=False" TargetMode="External"/><Relationship Id="rId134" Type="http://schemas.openxmlformats.org/officeDocument/2006/relationships/hyperlink" Target="https://community.secop.gov.co/Public/Tendering/OpportunityDetail/Index?noticeUID=CO1.NTC.9566882&amp;isFromPublicArea=True&amp;isModal=False" TargetMode="External"/><Relationship Id="rId80" Type="http://schemas.openxmlformats.org/officeDocument/2006/relationships/hyperlink" Target="https://community.secop.gov.co/Public/Tendering/OpportunityDetail/Index?noticeUID=CO1.NTC.9543104&amp;isFromPublicArea=True&amp;isModal=False" TargetMode="External"/><Relationship Id="rId176" Type="http://schemas.openxmlformats.org/officeDocument/2006/relationships/hyperlink" Target="https://community.secop.gov.co/Public/Tendering/OpportunityDetail/Index?noticeUID=CO1.NTC.9581957&amp;isFromPublicArea=True&amp;isModal=False" TargetMode="External"/><Relationship Id="rId341" Type="http://schemas.openxmlformats.org/officeDocument/2006/relationships/hyperlink" Target="https://community.secop.gov.co/Public/Tendering/OpportunityDetail/Index?noticeUID=CO1.NTC.9638539&amp;isFromPublicArea=True&amp;isModal=False" TargetMode="External"/><Relationship Id="rId383" Type="http://schemas.openxmlformats.org/officeDocument/2006/relationships/hyperlink" Target="https://community.secop.gov.co/Public/Tendering/OpportunityDetail/Index?noticeUID=CO1.NTC.9694613&amp;isFromPublicArea=True&amp;isModal=False" TargetMode="External"/><Relationship Id="rId439" Type="http://schemas.openxmlformats.org/officeDocument/2006/relationships/hyperlink" Target="https://community.secop.gov.co/Public/Tendering/OpportunityDetail/Index?noticeUID=CO1.NTC.9721558&amp;isFromPublicArea=True&amp;isModal=False" TargetMode="External"/><Relationship Id="rId201" Type="http://schemas.openxmlformats.org/officeDocument/2006/relationships/hyperlink" Target="https://community.secop.gov.co/Public/Tendering/OpportunityDetail/Index?noticeUID=CO1.NTC.9579040&amp;isFromPublicArea=True&amp;isModal=False" TargetMode="External"/><Relationship Id="rId243" Type="http://schemas.openxmlformats.org/officeDocument/2006/relationships/hyperlink" Target="https://community.secop.gov.co/Public/Tendering/OpportunityDetail/Index?noticeUID=CO1.NTC.9579250&amp;isFromPublicArea=True&amp;isModal=False" TargetMode="External"/><Relationship Id="rId285" Type="http://schemas.openxmlformats.org/officeDocument/2006/relationships/hyperlink" Target="https://community.secop.gov.co/Public/Tendering/OpportunityDetail/Index?noticeUID=CO1.NTC.9614635&amp;isFromPublicArea=True&amp;isModal=False" TargetMode="External"/><Relationship Id="rId450" Type="http://schemas.openxmlformats.org/officeDocument/2006/relationships/hyperlink" Target="https://community.secop.gov.co/Public/Tendering/OpportunityDetail/Index?noticeUID=CO1.NTC.9658290&amp;isFromPublicArea=True&amp;isModal=False" TargetMode="External"/><Relationship Id="rId506" Type="http://schemas.openxmlformats.org/officeDocument/2006/relationships/hyperlink" Target="https://community.secop.gov.co/Public/Tendering/OpportunityDetail/Index?noticeUID=CO1.NTC.9658290&amp;isFromPublicArea=True&amp;isModal=False" TargetMode="External"/><Relationship Id="rId38" Type="http://schemas.openxmlformats.org/officeDocument/2006/relationships/hyperlink" Target="https://community.secop.gov.co/Public/Tendering/OpportunityDetail/Index?noticeUID=CO1.NTC.9495567&amp;isFromPublicArea=True&amp;isModal=False" TargetMode="External"/><Relationship Id="rId103" Type="http://schemas.openxmlformats.org/officeDocument/2006/relationships/hyperlink" Target="https://community.secop.gov.co/Public/Tendering/OpportunityDetail/Index?noticeUID=CO1.NTC.9492896&amp;isFromPublicArea=True&amp;isModal=False" TargetMode="External"/><Relationship Id="rId310" Type="http://schemas.openxmlformats.org/officeDocument/2006/relationships/hyperlink" Target="https://community.secop.gov.co/Public/Tendering/OpportunityDetail/Index?noticeUID=CO1.NTC.9625706&amp;isFromPublicArea=True&amp;isModal=False" TargetMode="External"/><Relationship Id="rId492" Type="http://schemas.openxmlformats.org/officeDocument/2006/relationships/hyperlink" Target="https://community.secop.gov.co/Public/Tendering/OpportunityDetail/Index?noticeUID=CO1.NTC.9734163&amp;isFromPublicArea=True&amp;isModal=False" TargetMode="External"/><Relationship Id="rId91" Type="http://schemas.openxmlformats.org/officeDocument/2006/relationships/hyperlink" Target="https://community.secop.gov.co/Public/Tendering/OpportunityDetail/Index?noticeUID=CO1.NTC.9547768&amp;isFromPublicArea=True&amp;isModal=False" TargetMode="External"/><Relationship Id="rId145" Type="http://schemas.openxmlformats.org/officeDocument/2006/relationships/hyperlink" Target="https://community.secop.gov.co/Public/Tendering/OpportunityDetail/Index?noticeUID=CO1.NTC.9575367&amp;isFromPublicArea=True&amp;isModal=False" TargetMode="External"/><Relationship Id="rId187" Type="http://schemas.openxmlformats.org/officeDocument/2006/relationships/hyperlink" Target="https://community.secop.gov.co/Public/Tendering/OpportunityDetail/Index?noticeUID=CO1.NTC.9592880&amp;isFromPublicArea=True&amp;isModal=False" TargetMode="External"/><Relationship Id="rId352" Type="http://schemas.openxmlformats.org/officeDocument/2006/relationships/hyperlink" Target="https://community.secop.gov.co/Public/Tendering/OpportunityDetail/Index?noticeUID=CO1.NTC.9612824&amp;isFromPublicArea=True&amp;isModal=False" TargetMode="External"/><Relationship Id="rId394" Type="http://schemas.openxmlformats.org/officeDocument/2006/relationships/hyperlink" Target="https://community.secop.gov.co/Public/Tendering/OpportunityDetail/Index?noticeUID=CO1.NTC.9692667&amp;isFromPublicArea=True&amp;isModal=False" TargetMode="External"/><Relationship Id="rId408" Type="http://schemas.openxmlformats.org/officeDocument/2006/relationships/hyperlink" Target="https://community.secop.gov.co/Public/Tendering/OpportunityDetail/Index?noticeUID=CO1.NTC.9582700&amp;isFromPublicArea=True&amp;isModal=False" TargetMode="External"/><Relationship Id="rId212" Type="http://schemas.openxmlformats.org/officeDocument/2006/relationships/hyperlink" Target="https://community.secop.gov.co/Public/Tendering/OpportunityDetail/Index?noticeUID=CO1.NTC.9548810&amp;isFromPublicArea=True&amp;isModal=False" TargetMode="External"/><Relationship Id="rId254" Type="http://schemas.openxmlformats.org/officeDocument/2006/relationships/hyperlink" Target="https://community.secop.gov.co/Public/Tendering/OpportunityDetail/Index?noticeUID=CO1.NTC.9492896&amp;isFromPublicArea=True&amp;isModal=False" TargetMode="External"/><Relationship Id="rId49" Type="http://schemas.openxmlformats.org/officeDocument/2006/relationships/hyperlink" Target="https://community.secop.gov.co/Public/Tendering/OpportunityDetail/Index?noticeUID=CO1.NTC.9429904&amp;isFromPublicArea=True&amp;isModal=False" TargetMode="External"/><Relationship Id="rId114" Type="http://schemas.openxmlformats.org/officeDocument/2006/relationships/hyperlink" Target="https://community.secop.gov.co/Public/Tendering/OpportunityDetail/Index?noticeUID=CO1.NTC.9550299&amp;isFromPublicArea=True&amp;isModal=False" TargetMode="External"/><Relationship Id="rId296" Type="http://schemas.openxmlformats.org/officeDocument/2006/relationships/hyperlink" Target="https://community.secop.gov.co/Public/Tendering/OpportunityDetail/Index?noticeUID=CO1.NTC.9639418&amp;isFromPublicArea=True&amp;isModal=False" TargetMode="External"/><Relationship Id="rId461" Type="http://schemas.openxmlformats.org/officeDocument/2006/relationships/hyperlink" Target="https://community.secop.gov.co/Public/Tendering/OpportunityDetail/Index?noticeUID=CO1.NTC.9580726&amp;isFromPublicArea=True&amp;isModal=False" TargetMode="External"/><Relationship Id="rId517" Type="http://schemas.openxmlformats.org/officeDocument/2006/relationships/hyperlink" Target="https://community.secop.gov.co/Public/Tendering/OpportunityDetail/Index?noticeUID=CO1.NTC.9603359&amp;isFromPublicArea=True&amp;isModal=False" TargetMode="External"/><Relationship Id="rId60" Type="http://schemas.openxmlformats.org/officeDocument/2006/relationships/hyperlink" Target="https://community.secop.gov.co/Public/Tendering/OpportunityDetail/Index?noticeUID=CO1.NTC.9521202&amp;isFromPublicArea=True&amp;isModal=False" TargetMode="External"/><Relationship Id="rId156" Type="http://schemas.openxmlformats.org/officeDocument/2006/relationships/hyperlink" Target="https://community.secop.gov.co/Public/Tendering/OpportunityDetail/Index?noticeUID=CO1.NTC.9588251&amp;isFromPublicArea=True&amp;isModal=False" TargetMode="External"/><Relationship Id="rId198" Type="http://schemas.openxmlformats.org/officeDocument/2006/relationships/hyperlink" Target="https://community.secop.gov.co/Public/Tendering/OpportunityDetail/Index?noticeUID=CO1.NTC.9563874&amp;isFromPublicArea=True&amp;isModal=False" TargetMode="External"/><Relationship Id="rId321" Type="http://schemas.openxmlformats.org/officeDocument/2006/relationships/hyperlink" Target="https://community.secop.gov.co/Public/Tendering/OpportunityDetail/Index?noticeUID=CO1.NTC.9594910&amp;isFromPublicArea=True&amp;isModal=False" TargetMode="External"/><Relationship Id="rId363" Type="http://schemas.openxmlformats.org/officeDocument/2006/relationships/hyperlink" Target="https://community.secop.gov.co/Public/Tendering/OpportunityDetail/Index?noticeUID=CO1.NTC.9625706&amp;isFromPublicArea=True&amp;isModal=False" TargetMode="External"/><Relationship Id="rId419" Type="http://schemas.openxmlformats.org/officeDocument/2006/relationships/hyperlink" Target="https://community.secop.gov.co/Public/Tendering/OpportunityDetail/Index?noticeUID=CO1.NTC.9563874&amp;isFromPublicArea=True&amp;isModal=False" TargetMode="External"/><Relationship Id="rId223" Type="http://schemas.openxmlformats.org/officeDocument/2006/relationships/hyperlink" Target="https://community.secop.gov.co/Public/Tendering/OpportunityDetail/Index?noticeUID=CO1.NTC.9579059&amp;isFromPublicArea=True&amp;isModal=False" TargetMode="External"/><Relationship Id="rId430" Type="http://schemas.openxmlformats.org/officeDocument/2006/relationships/hyperlink" Target="https://community.secop.gov.co/Public/Tendering/OpportunityDetail/Index?noticeUID=CO1.NTC.9586501&amp;isFromPublicArea=True&amp;isModal=False" TargetMode="External"/><Relationship Id="rId18" Type="http://schemas.openxmlformats.org/officeDocument/2006/relationships/hyperlink" Target="https://community.secop.gov.co/Public/Tendering/OpportunityDetail/Index?noticeUID=CO1.NTC.9448588&amp;isFromPublicArea=True&amp;isModal=False" TargetMode="External"/><Relationship Id="rId265" Type="http://schemas.openxmlformats.org/officeDocument/2006/relationships/hyperlink" Target="https://community.secop.gov.co/Public/Tendering/OpportunityDetail/Index?noticeUID=CO1.NTC.9599520&amp;isFromPublicArea=True&amp;isModal=False" TargetMode="External"/><Relationship Id="rId472" Type="http://schemas.openxmlformats.org/officeDocument/2006/relationships/hyperlink" Target="https://community.secop.gov.co/Public/Tendering/OpportunityDetail/Index?noticeUID=CO1.NTC.9585206&amp;isFromPublicArea=True&amp;isModal=False" TargetMode="External"/><Relationship Id="rId528" Type="http://schemas.openxmlformats.org/officeDocument/2006/relationships/hyperlink" Target="https://community.secop.gov.co/Public/Tendering/OpportunityDetail/Index?noticeUID=CO1.NTC.10346627&amp;isFromPublicArea=True&amp;isModal=False" TargetMode="External"/><Relationship Id="rId125" Type="http://schemas.openxmlformats.org/officeDocument/2006/relationships/hyperlink" Target="https://community.secop.gov.co/Public/Tendering/OpportunityDetail/Index?noticeUID=CO1.NTC.9429904&amp;isFromPublicArea=True&amp;isModal=False" TargetMode="External"/><Relationship Id="rId167" Type="http://schemas.openxmlformats.org/officeDocument/2006/relationships/hyperlink" Target="https://community.secop.gov.co/Public/Tendering/OpportunityDetail/Index?noticeUID=CO1.NTC.9579250&amp;isFromPublicArea=True&amp;isModal=False" TargetMode="External"/><Relationship Id="rId332" Type="http://schemas.openxmlformats.org/officeDocument/2006/relationships/hyperlink" Target="https://community.secop.gov.co/Public/Tendering/OpportunityDetail/Index?noticeUID=CO1.NTC.9588251&amp;isFromPublicArea=True&amp;isModal=False" TargetMode="External"/><Relationship Id="rId374" Type="http://schemas.openxmlformats.org/officeDocument/2006/relationships/hyperlink" Target="https://community.secop.gov.co/Public/Tendering/OpportunityDetail/Index?noticeUID=CO1.NTC.9600907&amp;isFromPublicArea=True&amp;isModal=False" TargetMode="External"/><Relationship Id="rId71" Type="http://schemas.openxmlformats.org/officeDocument/2006/relationships/hyperlink" Target="https://community.secop.gov.co/Public/Tendering/OpportunityDetail/Index?noticeUID=CO1.NTC.9525459&amp;isFromPublicArea=True&amp;isModal=False" TargetMode="External"/><Relationship Id="rId234" Type="http://schemas.openxmlformats.org/officeDocument/2006/relationships/hyperlink" Target="https://community.secop.gov.co/Public/Tendering/OpportunityDetail/Index?noticeUID=CO1.NTC.9596567&amp;isFromPublicArea=True&amp;isModal=False" TargetMode="External"/><Relationship Id="rId2" Type="http://schemas.openxmlformats.org/officeDocument/2006/relationships/hyperlink" Target="https://community.secop.gov.co/Public/Tendering/OpportunityDetail/Index?noticeUID=CO1.NTC.9429339&amp;isFromPublicArea=True&amp;isModal=False" TargetMode="External"/><Relationship Id="rId29" Type="http://schemas.openxmlformats.org/officeDocument/2006/relationships/hyperlink" Target="https://community.secop.gov.co/Public/Tendering/OpportunityDetail/Index?noticeUID=CO1.NTC.9472336&amp;isFromPublicArea=True&amp;isModal=False" TargetMode="External"/><Relationship Id="rId276" Type="http://schemas.openxmlformats.org/officeDocument/2006/relationships/hyperlink" Target="https://community.secop.gov.co/Public/Tendering/OpportunityDetail/Index?noticeUID=CO1.NTC.9492896&amp;isFromPublicArea=True&amp;isModal=False" TargetMode="External"/><Relationship Id="rId441" Type="http://schemas.openxmlformats.org/officeDocument/2006/relationships/hyperlink" Target="https://community.secop.gov.co/Public/Tendering/OpportunityDetail/Index?noticeUID=CO1.NTC.9704613&amp;isFromPublicArea=True&amp;isModal=False" TargetMode="External"/><Relationship Id="rId483" Type="http://schemas.openxmlformats.org/officeDocument/2006/relationships/hyperlink" Target="https://community.secop.gov.co/Public/Tendering/OpportunityDetail/Index?noticeUID=CO1.NTC.9650552&amp;isFromPublicArea=True&amp;isModal=False" TargetMode="External"/><Relationship Id="rId40" Type="http://schemas.openxmlformats.org/officeDocument/2006/relationships/hyperlink" Target="https://community.secop.gov.co/Public/Tendering/OpportunityDetail/Index?noticeUID=CO1.NTC.9503414&amp;isFromPublicArea=True&amp;isModal=False" TargetMode="External"/><Relationship Id="rId136" Type="http://schemas.openxmlformats.org/officeDocument/2006/relationships/hyperlink" Target="https://community.secop.gov.co/Public/Tendering/OpportunityDetail/Index?noticeUID=CO1.NTC.9566882&amp;isFromPublicArea=True&amp;isModal=False" TargetMode="External"/><Relationship Id="rId178" Type="http://schemas.openxmlformats.org/officeDocument/2006/relationships/hyperlink" Target="https://community.secop.gov.co/Public/Tendering/OpportunityDetail/Index?noticeUID=CO1.NTC.9581957&amp;isFromPublicArea=True&amp;isModal=False" TargetMode="External"/><Relationship Id="rId301" Type="http://schemas.openxmlformats.org/officeDocument/2006/relationships/hyperlink" Target="https://community.secop.gov.co/Public/Tendering/OpportunityDetail/Index?noticeUID=CO1.NTC.9484380&amp;isFromPublicArea=True&amp;isModal=False" TargetMode="External"/><Relationship Id="rId343" Type="http://schemas.openxmlformats.org/officeDocument/2006/relationships/hyperlink" Target="https://community.secop.gov.co/Public/Tendering/OpportunityDetail/Index?noticeUID=CO1.NTC.9639275&amp;isFromPublicArea=True&amp;isModal=False" TargetMode="External"/><Relationship Id="rId82" Type="http://schemas.openxmlformats.org/officeDocument/2006/relationships/hyperlink" Target="https://community.secop.gov.co/Public/Tendering/OpportunityDetail/Index?noticeUID=CO1.NTC.9546384&amp;isFromPublicArea=True&amp;isModal=False" TargetMode="External"/><Relationship Id="rId203" Type="http://schemas.openxmlformats.org/officeDocument/2006/relationships/hyperlink" Target="https://community.secop.gov.co/Public/Tendering/OpportunityDetail/Index?noticeUID=CO1.NTC.9591550&amp;isFromPublicArea=True&amp;isModal=False" TargetMode="External"/><Relationship Id="rId385" Type="http://schemas.openxmlformats.org/officeDocument/2006/relationships/hyperlink" Target="https://community.secop.gov.co/Public/Tendering/OpportunityDetail/Index?noticeUID=CO1.NTC.9533524&amp;isFromPublicArea=True&amp;isModal=False" TargetMode="External"/><Relationship Id="rId245" Type="http://schemas.openxmlformats.org/officeDocument/2006/relationships/hyperlink" Target="https://community.secop.gov.co/Public/Tendering/OpportunityDetail/Index?noticeUID=CO1.NTC.9602313&amp;isFromPublicArea=True&amp;isModal=False" TargetMode="External"/><Relationship Id="rId287" Type="http://schemas.openxmlformats.org/officeDocument/2006/relationships/hyperlink" Target="https://community.secop.gov.co/Public/Tendering/OpportunityDetail/Index?noticeUID=CO1.NTC.9580726&amp;isFromPublicArea=True&amp;isModal=False" TargetMode="External"/><Relationship Id="rId410" Type="http://schemas.openxmlformats.org/officeDocument/2006/relationships/hyperlink" Target="https://community.secop.gov.co/Public/Tendering/OpportunityDetail/Index?noticeUID=CO1.NTC.9492896&amp;isFromPublicArea=True&amp;isModal=False" TargetMode="External"/><Relationship Id="rId452" Type="http://schemas.openxmlformats.org/officeDocument/2006/relationships/hyperlink" Target="https://community.secop.gov.co/Public/Tendering/OpportunityDetail/Index?noticeUID=CO1.NTC.9563874&amp;isFromPublicArea=True&amp;isModal=False" TargetMode="External"/><Relationship Id="rId494" Type="http://schemas.openxmlformats.org/officeDocument/2006/relationships/hyperlink" Target="https://community.secop.gov.co/Public/Tendering/OpportunityDetail/Index?noticeUID=CO1.NTC.9581007&amp;isFromPublicArea=True&amp;isModal=False" TargetMode="External"/><Relationship Id="rId508" Type="http://schemas.openxmlformats.org/officeDocument/2006/relationships/hyperlink" Target="https://community.secop.gov.co/Public/Tendering/OpportunityDetail/Index?noticeUID=CO1.NTC.9586501&amp;isFromPublicArea=True&amp;isModal=False" TargetMode="External"/><Relationship Id="rId105" Type="http://schemas.openxmlformats.org/officeDocument/2006/relationships/hyperlink" Target="https://community.secop.gov.co/Public/Tendering/OpportunityDetail/Index?noticeUID=CO1.NTC.9492896&amp;isFromPublicArea=True&amp;isModal=False" TargetMode="External"/><Relationship Id="rId147" Type="http://schemas.openxmlformats.org/officeDocument/2006/relationships/hyperlink" Target="https://community.secop.gov.co/Public/Tendering/OpportunityDetail/Index?noticeUID=CO1.NTC.9580726&amp;isFromPublicArea=True&amp;isModal=False" TargetMode="External"/><Relationship Id="rId312" Type="http://schemas.openxmlformats.org/officeDocument/2006/relationships/hyperlink" Target="https://community.secop.gov.co/Public/Tendering/OpportunityDetail/Index?noticeUID=CO1.NTC.9639092&amp;isFromPublicArea=True&amp;isModal=False" TargetMode="External"/><Relationship Id="rId354" Type="http://schemas.openxmlformats.org/officeDocument/2006/relationships/hyperlink" Target="https://community.secop.gov.co/Public/Tendering/OpportunityDetail/Index?noticeUID=CO1.NTC.9503414&amp;isFromPublicArea=True&amp;isModal=False" TargetMode="External"/><Relationship Id="rId51" Type="http://schemas.openxmlformats.org/officeDocument/2006/relationships/hyperlink" Target="https://community.secop.gov.co/Public/Tendering/OpportunityDetail/Index?noticeUID=CO1.NTC.9492896&amp;isFromPublicArea=True&amp;isModal=False" TargetMode="External"/><Relationship Id="rId93" Type="http://schemas.openxmlformats.org/officeDocument/2006/relationships/hyperlink" Target="https://community.secop.gov.co/Public/Tendering/OpportunityDetail/Index?noticeUID=CO1.NTC.9492896&amp;isFromPublicArea=True&amp;isModal=False" TargetMode="External"/><Relationship Id="rId189" Type="http://schemas.openxmlformats.org/officeDocument/2006/relationships/hyperlink" Target="https://community.secop.gov.co/Public/Tendering/OpportunityDetail/Index?noticeUID=CO1.NTC.9581007&amp;isFromPublicArea=True&amp;isModal=False" TargetMode="External"/><Relationship Id="rId396" Type="http://schemas.openxmlformats.org/officeDocument/2006/relationships/hyperlink" Target="https://community.secop.gov.co/Public/Tendering/OpportunityDetail/Index?noticeUID=CO1.NTC.9688347&amp;isFromPublicArea=True&amp;isModal=False" TargetMode="External"/><Relationship Id="rId214" Type="http://schemas.openxmlformats.org/officeDocument/2006/relationships/hyperlink" Target="https://community.secop.gov.co/Public/Tendering/OpportunityDetail/Index?noticeUID=CO1.NTC.9586501&amp;isFromPublicArea=True&amp;isModal=False" TargetMode="External"/><Relationship Id="rId256" Type="http://schemas.openxmlformats.org/officeDocument/2006/relationships/hyperlink" Target="https://community.secop.gov.co/Public/Tendering/OpportunityDetail/Index?noticeUID=CO1.NTC.9492896&amp;isFromPublicArea=True&amp;isModal=False" TargetMode="External"/><Relationship Id="rId298" Type="http://schemas.openxmlformats.org/officeDocument/2006/relationships/hyperlink" Target="https://community.secop.gov.co/Public/Tendering/OpportunityDetail/Index?noticeUID=CO1.NTC.9639437&amp;isFromPublicArea=True&amp;isModal=False" TargetMode="External"/><Relationship Id="rId421" Type="http://schemas.openxmlformats.org/officeDocument/2006/relationships/hyperlink" Target="https://community.secop.gov.co/Public/Tendering/OpportunityDetail/Index?noticeUID=CO1.NTC.9567727&amp;isFromPublicArea=True&amp;isModal=False" TargetMode="External"/><Relationship Id="rId463" Type="http://schemas.openxmlformats.org/officeDocument/2006/relationships/hyperlink" Target="https://community.secop.gov.co/Public/Tendering/OpportunityDetail/Index?noticeUID=CO1.NTC.9580726&amp;isFromPublicArea=True&amp;isModal=False" TargetMode="External"/><Relationship Id="rId519" Type="http://schemas.openxmlformats.org/officeDocument/2006/relationships/hyperlink" Target="https://community.secop.gov.co/Public/Tendering/OpportunityDetail/Index?noticeUID=CO1.NTC.9883491&amp;isFromPublicArea=True&amp;isModal=False" TargetMode="External"/><Relationship Id="rId116" Type="http://schemas.openxmlformats.org/officeDocument/2006/relationships/hyperlink" Target="https://community.secop.gov.co/Public/Tendering/OpportunityDetail/Index?noticeUID=CO1.NTC.9546675&amp;isFromPublicArea=True&amp;isModal=False" TargetMode="External"/><Relationship Id="rId158" Type="http://schemas.openxmlformats.org/officeDocument/2006/relationships/hyperlink" Target="https://community.secop.gov.co/Public/Tendering/OpportunityDetail/Index?noticeUID=CO1.NTC.9592561&amp;isFromPublicArea=True&amp;isModal=False" TargetMode="External"/><Relationship Id="rId323" Type="http://schemas.openxmlformats.org/officeDocument/2006/relationships/hyperlink" Target="https://community.secop.gov.co/Public/Tendering/OpportunityDetail/Index?noticeUID=CO1.NTC.9650552&amp;isFromPublicArea=True&amp;isModal=False" TargetMode="External"/><Relationship Id="rId530" Type="http://schemas.openxmlformats.org/officeDocument/2006/relationships/hyperlink" Target="https://operaciones.colombiacompra.gov.co/tienda-virtual-del-estado-colombiano/ordenes-compra/165661" TargetMode="External"/><Relationship Id="rId20" Type="http://schemas.openxmlformats.org/officeDocument/2006/relationships/hyperlink" Target="https://community.secop.gov.co/Public/Tendering/OpportunityDetail/Index?noticeUID=CO1.NTC.9453337&amp;isFromPublicArea=True&amp;isModal=False" TargetMode="External"/><Relationship Id="rId62" Type="http://schemas.openxmlformats.org/officeDocument/2006/relationships/hyperlink" Target="https://community.secop.gov.co/Public/Tendering/OpportunityDetail/Index?noticeUID=CO1.NTC.9444955&amp;isFromPublicArea=True&amp;isModal=False" TargetMode="External"/><Relationship Id="rId365" Type="http://schemas.openxmlformats.org/officeDocument/2006/relationships/hyperlink" Target="https://community.secop.gov.co/Public/Tendering/OpportunityDetail/Index?noticeUID=CO1.NTC.9675914&amp;isFromPublicArea=True&amp;isModal=False" TargetMode="External"/><Relationship Id="rId225" Type="http://schemas.openxmlformats.org/officeDocument/2006/relationships/hyperlink" Target="https://community.secop.gov.co/Public/Tendering/OpportunityDetail/Index?noticeUID=CO1.NTC.9579037&amp;isFromPublicArea=True&amp;isModal=False" TargetMode="External"/><Relationship Id="rId267" Type="http://schemas.openxmlformats.org/officeDocument/2006/relationships/hyperlink" Target="https://community.secop.gov.co/Public/Tendering/OpportunityDetail/Index?noticeUID=CO1.NTC.9599520&amp;isFromPublicArea=True&amp;isModal=False" TargetMode="External"/><Relationship Id="rId432" Type="http://schemas.openxmlformats.org/officeDocument/2006/relationships/hyperlink" Target="https://community.secop.gov.co/Public/Tendering/OpportunityDetail/Index?noticeUID=CO1.NTC.9503414&amp;isFromPublicArea=True&amp;isModal=False" TargetMode="External"/><Relationship Id="rId474" Type="http://schemas.openxmlformats.org/officeDocument/2006/relationships/hyperlink" Target="https://community.secop.gov.co/Public/Tendering/OpportunityDetail/Index?noticeUID=CO1.NTC.9543273&amp;isFromPublicArea=True&amp;isModal=False" TargetMode="External"/><Relationship Id="rId127" Type="http://schemas.openxmlformats.org/officeDocument/2006/relationships/hyperlink" Target="https://community.secop.gov.co/Public/Tendering/OpportunityDetail/Index?noticeUID=CO1.NTC.9567738&amp;isFromPublicArea=True&amp;isModal=False" TargetMode="External"/><Relationship Id="rId31" Type="http://schemas.openxmlformats.org/officeDocument/2006/relationships/hyperlink" Target="https://community.secop.gov.co/Public/Tendering/OpportunityDetail/Index?noticeUID=CO1.NTC.9484380&amp;isFromPublicArea=True&amp;isModal=False" TargetMode="External"/><Relationship Id="rId73" Type="http://schemas.openxmlformats.org/officeDocument/2006/relationships/hyperlink" Target="https://community.secop.gov.co/Public/Tendering/OpportunityDetail/Index?noticeUID=CO1.NTC.9533310&amp;isFromPublicArea=True&amp;isModal=False" TargetMode="External"/><Relationship Id="rId169" Type="http://schemas.openxmlformats.org/officeDocument/2006/relationships/hyperlink" Target="https://community.secop.gov.co/Public/Tendering/OpportunityDetail/Index?noticeUID=CO1.NTC.9579250&amp;isFromPublicArea=True&amp;isModal=False" TargetMode="External"/><Relationship Id="rId334" Type="http://schemas.openxmlformats.org/officeDocument/2006/relationships/hyperlink" Target="https://community.secop.gov.co/Public/Tendering/OpportunityDetail/Index?noticeUID=CO1.NTC.9625706&amp;isFromPublicArea=True&amp;isModal=False" TargetMode="External"/><Relationship Id="rId376" Type="http://schemas.openxmlformats.org/officeDocument/2006/relationships/hyperlink" Target="https://community.secop.gov.co/Public/Tendering/OpportunityDetail/Index?noticeUID=CO1.NTC.9658290&amp;isFromPublicArea=True&amp;isModal=False" TargetMode="External"/><Relationship Id="rId4" Type="http://schemas.openxmlformats.org/officeDocument/2006/relationships/hyperlink" Target="https://community.secop.gov.co/Public/Tendering/OpportunityDetail/Index?noticeUID=CO1.NTC.9429904&amp;isFromPublicArea=True&amp;isModal=False" TargetMode="External"/><Relationship Id="rId180" Type="http://schemas.openxmlformats.org/officeDocument/2006/relationships/hyperlink" Target="https://community.secop.gov.co/Public/Tendering/OpportunityDetail/Index?noticeUID=CO1.NTC.9533524&amp;isFromPublicArea=True&amp;isModal=False" TargetMode="External"/><Relationship Id="rId236" Type="http://schemas.openxmlformats.org/officeDocument/2006/relationships/hyperlink" Target="https://community.secop.gov.co/Public/Tendering/OpportunityDetail/Index?noticeUID=CO1.NTC.9600226&amp;isFromPublicArea=True&amp;isModal=False" TargetMode="External"/><Relationship Id="rId278" Type="http://schemas.openxmlformats.org/officeDocument/2006/relationships/hyperlink" Target="https://community.secop.gov.co/Public/Tendering/OpportunityDetail/Index?noticeUID=CO1.NTC.9579544&amp;isFromPublicArea=True&amp;isModal=False" TargetMode="External"/><Relationship Id="rId401" Type="http://schemas.openxmlformats.org/officeDocument/2006/relationships/hyperlink" Target="https://community.secop.gov.co/Public/Tendering/OpportunityDetail/Index?noticeUID=CO1.NTC.9703786&amp;isFromPublicArea=True&amp;isModal=False" TargetMode="External"/><Relationship Id="rId443" Type="http://schemas.openxmlformats.org/officeDocument/2006/relationships/hyperlink" Target="https://community.secop.gov.co/Public/Tendering/OpportunityDetail/Index?noticeUID=CO1.NTC.9704613&amp;isFromPublicArea=True&amp;isModal=False" TargetMode="External"/><Relationship Id="rId303" Type="http://schemas.openxmlformats.org/officeDocument/2006/relationships/hyperlink" Target="https://community.secop.gov.co/Public/Tendering/OpportunityDetail/Index?noticeUID=CO1.NTC.9612824&amp;isFromPublicArea=True&amp;isModal=False" TargetMode="External"/><Relationship Id="rId485" Type="http://schemas.openxmlformats.org/officeDocument/2006/relationships/hyperlink" Target="https://community.secop.gov.co/Public/Tendering/OpportunityDetail/Index?noticeUID=CO1.NTC.9736421&amp;isFromPublicArea=True&amp;isModal=False" TargetMode="External"/><Relationship Id="rId42" Type="http://schemas.openxmlformats.org/officeDocument/2006/relationships/hyperlink" Target="https://community.secop.gov.co/Public/Tendering/OpportunityDetail/Index?noticeUID=CO1.NTC.9497641&amp;isFromPublicArea=True&amp;isModal=False" TargetMode="External"/><Relationship Id="rId84" Type="http://schemas.openxmlformats.org/officeDocument/2006/relationships/hyperlink" Target="https://community.secop.gov.co/Public/Tendering/OpportunityDetail/Index?noticeUID=CO1.NTC.9503414&amp;isFromPublicArea=True&amp;isModal=False" TargetMode="External"/><Relationship Id="rId138" Type="http://schemas.openxmlformats.org/officeDocument/2006/relationships/hyperlink" Target="https://community.secop.gov.co/Public/Tendering/OpportunityDetail/Index?noticeUID=CO1.NTC.9579037&amp;isFromPublicArea=True&amp;isModal=False" TargetMode="External"/><Relationship Id="rId345" Type="http://schemas.openxmlformats.org/officeDocument/2006/relationships/hyperlink" Target="https://community.secop.gov.co/Public/Tendering/OpportunityDetail/Index?noticeUID=CO1.NTC.9586501&amp;isFromPublicArea=True&amp;isModal=False" TargetMode="External"/><Relationship Id="rId387" Type="http://schemas.openxmlformats.org/officeDocument/2006/relationships/hyperlink" Target="https://community.secop.gov.co/Public/Tendering/OpportunityDetail/Index?noticeUID=CO1.NTC.9638539&amp;isFromPublicArea=True&amp;isModal=False" TargetMode="External"/><Relationship Id="rId510" Type="http://schemas.openxmlformats.org/officeDocument/2006/relationships/hyperlink" Target="https://community.secop.gov.co/Public/Tendering/OpportunityDetail/Index?noticeUID=CO1.NTC.9788760&amp;isFromPublicArea=True&amp;isModal=False" TargetMode="External"/><Relationship Id="rId191" Type="http://schemas.openxmlformats.org/officeDocument/2006/relationships/hyperlink" Target="https://community.secop.gov.co/Public/Tendering/OpportunityDetail/Index?noticeUID=CO1.NTC.9581007&amp;isFromPublicArea=True&amp;isModal=False" TargetMode="External"/><Relationship Id="rId205" Type="http://schemas.openxmlformats.org/officeDocument/2006/relationships/hyperlink" Target="https://community.secop.gov.co/Public/Tendering/OpportunityDetail/Index?noticeUID=CO1.NTC.9548810&amp;isFromPublicArea=True&amp;isModal=False" TargetMode="External"/><Relationship Id="rId247" Type="http://schemas.openxmlformats.org/officeDocument/2006/relationships/hyperlink" Target="https://community.secop.gov.co/Public/Tendering/OpportunityDetail/Index?noticeUID=CO1.NTC.9599520&amp;isFromPublicArea=True&amp;isModal=False" TargetMode="External"/><Relationship Id="rId412" Type="http://schemas.openxmlformats.org/officeDocument/2006/relationships/hyperlink" Target="https://community.secop.gov.co/Public/Tendering/OpportunityDetail/Index?noticeUID=CO1.NTC.9705131&amp;isFromPublicArea=True&amp;isModal=False" TargetMode="External"/><Relationship Id="rId107" Type="http://schemas.openxmlformats.org/officeDocument/2006/relationships/hyperlink" Target="https://community.secop.gov.co/Public/Tendering/OpportunityDetail/Index?noticeUID=CO1.NTC.9563874&amp;isFromPublicArea=True&amp;isModal=False" TargetMode="External"/><Relationship Id="rId289" Type="http://schemas.openxmlformats.org/officeDocument/2006/relationships/hyperlink" Target="https://community.secop.gov.co/Public/Tendering/OpportunityDetail/Index?noticeUID=CO1.NTC.9629603&amp;isFromPublicArea=True&amp;isModal=False" TargetMode="External"/><Relationship Id="rId454" Type="http://schemas.openxmlformats.org/officeDocument/2006/relationships/hyperlink" Target="https://community.secop.gov.co/Public/Tendering/OpportunityDetail/Index?noticeUID=CO1.NTC.9741774&amp;isFromPublicArea=True&amp;isModal=False" TargetMode="External"/><Relationship Id="rId496" Type="http://schemas.openxmlformats.org/officeDocument/2006/relationships/hyperlink" Target="https://community.secop.gov.co/Public/Tendering/OpportunityDetail/Index?noticeUID=CO1.NTC.9710937&amp;isFromPublicArea=True&amp;isModal=False" TargetMode="External"/><Relationship Id="rId11" Type="http://schemas.openxmlformats.org/officeDocument/2006/relationships/hyperlink" Target="https://community.secop.gov.co/Public/Tendering/OpportunityDetail/Index?noticeUID=CO1.NTC.9447410&amp;isFromPublicArea=True&amp;isModal=False" TargetMode="External"/><Relationship Id="rId53" Type="http://schemas.openxmlformats.org/officeDocument/2006/relationships/hyperlink" Target="https://community.secop.gov.co/Public/Tendering/OpportunityDetail/Index?noticeUID=CO1.NTC.9492896&amp;isFromPublicArea=True&amp;isModal=False" TargetMode="External"/><Relationship Id="rId149" Type="http://schemas.openxmlformats.org/officeDocument/2006/relationships/hyperlink" Target="https://community.secop.gov.co/Public/Tendering/OpportunityDetail/Index?noticeUID=CO1.NTC.9585206&amp;isFromPublicArea=True&amp;isModal=False" TargetMode="External"/><Relationship Id="rId314" Type="http://schemas.openxmlformats.org/officeDocument/2006/relationships/hyperlink" Target="https://community.secop.gov.co/Public/Tendering/OpportunityDetail/Index?noticeUID=CO1.NTC.9633105&amp;isFromPublicArea=True&amp;isModal=False" TargetMode="External"/><Relationship Id="rId356" Type="http://schemas.openxmlformats.org/officeDocument/2006/relationships/hyperlink" Target="https://community.secop.gov.co/Public/Tendering/OpportunityDetail/Index?noticeUID=CO1.NTC.9580726&amp;isFromPublicArea=True&amp;isModal=False" TargetMode="External"/><Relationship Id="rId398" Type="http://schemas.openxmlformats.org/officeDocument/2006/relationships/hyperlink" Target="https://community.secop.gov.co/Public/Tendering/OpportunityDetail/Index?noticeUID=CO1.NTC.9670976&amp;isFromPublicArea=True&amp;isModal=False" TargetMode="External"/><Relationship Id="rId521" Type="http://schemas.openxmlformats.org/officeDocument/2006/relationships/hyperlink" Target="https://community.secop.gov.co/Public/Tendering/OpportunityDetail/Index?noticeUID=CO1.NTC.9931832&amp;isFromPublicArea=True&amp;isModal=False" TargetMode="External"/><Relationship Id="rId95" Type="http://schemas.openxmlformats.org/officeDocument/2006/relationships/hyperlink" Target="https://community.secop.gov.co/Public/Tendering/OpportunityDetail/Index?noticeUID=CO1.NTC.9492896&amp;isFromPublicArea=True&amp;isModal=False" TargetMode="External"/><Relationship Id="rId160" Type="http://schemas.openxmlformats.org/officeDocument/2006/relationships/hyperlink" Target="https://community.secop.gov.co/Public/Tendering/OpportunityDetail/Index?noticeUID=CO1.NTC.9579250&amp;isFromPublicArea=True&amp;isModal=False" TargetMode="External"/><Relationship Id="rId216" Type="http://schemas.openxmlformats.org/officeDocument/2006/relationships/hyperlink" Target="https://community.secop.gov.co/Public/Tendering/OpportunityDetail/Index?noticeUID=CO1.NTC.9586501&amp;isFromPublicArea=True&amp;isModal=False" TargetMode="External"/><Relationship Id="rId423" Type="http://schemas.openxmlformats.org/officeDocument/2006/relationships/hyperlink" Target="https://community.secop.gov.co/Public/Tendering/OpportunityDetail/Index?noticeUID=CO1.NTC.9566882&amp;isFromPublicArea=True&amp;isModal=False" TargetMode="External"/><Relationship Id="rId258" Type="http://schemas.openxmlformats.org/officeDocument/2006/relationships/hyperlink" Target="https://community.secop.gov.co/Public/Tendering/OpportunityDetail/Index?noticeUID=CO1.NTC.9492896&amp;isFromPublicArea=True&amp;isModal=False" TargetMode="External"/><Relationship Id="rId465" Type="http://schemas.openxmlformats.org/officeDocument/2006/relationships/hyperlink" Target="https://community.secop.gov.co/Public/Tendering/OpportunityDetail/Index?noticeUID=CO1.NTC.9737610&amp;isFromPublicArea=True&amp;isModal=False" TargetMode="External"/><Relationship Id="rId22" Type="http://schemas.openxmlformats.org/officeDocument/2006/relationships/hyperlink" Target="https://community.secop.gov.co/Public/Tendering/OpportunityDetail/Index?noticeUID=CO1.NTC.9456979&amp;isFromPublicArea=True&amp;isModal=False" TargetMode="External"/><Relationship Id="rId64" Type="http://schemas.openxmlformats.org/officeDocument/2006/relationships/hyperlink" Target="https://community.secop.gov.co/Public/Tendering/OpportunityDetail/Index?noticeUID=CO1.NTC.9484380&amp;isFromPublicArea=True&amp;isModal=False" TargetMode="External"/><Relationship Id="rId118" Type="http://schemas.openxmlformats.org/officeDocument/2006/relationships/hyperlink" Target="https://community.secop.gov.co/Public/Tendering/OpportunityDetail/Index?noticeUID=CO1.NTC.9548810&amp;isFromPublicArea=True&amp;isModal=False" TargetMode="External"/><Relationship Id="rId325" Type="http://schemas.openxmlformats.org/officeDocument/2006/relationships/hyperlink" Target="https://community.secop.gov.co/Public/Tendering/OpportunityDetail/Index?noticeUID=CO1.NTC.9650673&amp;isFromPublicArea=True&amp;isModal=False" TargetMode="External"/><Relationship Id="rId367" Type="http://schemas.openxmlformats.org/officeDocument/2006/relationships/hyperlink" Target="https://community.secop.gov.co/Public/Tendering/OpportunityDetail/Index?noticeUID=CO1.NTC.9688576&amp;isFromPublicArea=True&amp;isModal=False" TargetMode="External"/><Relationship Id="rId532" Type="http://schemas.openxmlformats.org/officeDocument/2006/relationships/hyperlink" Target="https://operaciones.colombiacompra.gov.co/tienda-virtual-del-estado-colombiano/ordenes-compra/165658" TargetMode="External"/><Relationship Id="rId171" Type="http://schemas.openxmlformats.org/officeDocument/2006/relationships/hyperlink" Target="https://community.secop.gov.co/Public/Tendering/OpportunityDetail/Index?noticeUID=CO1.NTC.9579250&amp;isFromPublicArea=True&amp;isModal=False" TargetMode="External"/><Relationship Id="rId227" Type="http://schemas.openxmlformats.org/officeDocument/2006/relationships/hyperlink" Target="https://community.secop.gov.co/Public/Tendering/OpportunityDetail/Index?noticeUID=CO1.NTC.9580719&amp;isFromPublicArea=True&amp;isModal=False" TargetMode="External"/><Relationship Id="rId269" Type="http://schemas.openxmlformats.org/officeDocument/2006/relationships/hyperlink" Target="https://community.secop.gov.co/Public/Tendering/OpportunityDetail/Index?noticeUID=CO1.NTC.9616741&amp;isFromPublicArea=True&amp;isModal=False" TargetMode="External"/><Relationship Id="rId434" Type="http://schemas.openxmlformats.org/officeDocument/2006/relationships/hyperlink" Target="https://community.secop.gov.co/Public/Tendering/OpportunityDetail/Index?noticeUID=CO1.NTC.9688576&amp;isFromPublicArea=True&amp;isModal=False" TargetMode="External"/><Relationship Id="rId476" Type="http://schemas.openxmlformats.org/officeDocument/2006/relationships/hyperlink" Target="https://community.secop.gov.co/Public/Tendering/OpportunityDetail/Index?noticeUID=CO1.NTC.9580726&amp;isFromPublicArea=True&amp;isModal=False" TargetMode="External"/><Relationship Id="rId33" Type="http://schemas.openxmlformats.org/officeDocument/2006/relationships/hyperlink" Target="https://community.secop.gov.co/Public/Tendering/OpportunityDetail/Index?noticeUID=CO1.NTC.9425973&amp;isFromPublicArea=True&amp;isModal=False" TargetMode="External"/><Relationship Id="rId129" Type="http://schemas.openxmlformats.org/officeDocument/2006/relationships/hyperlink" Target="https://community.secop.gov.co/Public/Tendering/OpportunityDetail/Index?noticeUID=CO1.NTC.9567738&amp;isFromPublicArea=True&amp;isModal=False" TargetMode="External"/><Relationship Id="rId280" Type="http://schemas.openxmlformats.org/officeDocument/2006/relationships/hyperlink" Target="https://community.secop.gov.co/Public/Tendering/OpportunityDetail/Index?noticeUID=CO1.NTC.9612824&amp;isFromPublicArea=True&amp;isModal=False" TargetMode="External"/><Relationship Id="rId336" Type="http://schemas.openxmlformats.org/officeDocument/2006/relationships/hyperlink" Target="https://community.secop.gov.co/Public/Tendering/OpportunityDetail/Index?noticeUID=CO1.NTC.9425973&amp;isFromPublicArea=True&amp;isModal=False" TargetMode="External"/><Relationship Id="rId501" Type="http://schemas.openxmlformats.org/officeDocument/2006/relationships/hyperlink" Target="https://community.secop.gov.co/Public/Tendering/OpportunityDetail/Index?noticeUID=CO1.NTC.9743886&amp;isFromPublicArea=True&amp;isModal=False" TargetMode="External"/><Relationship Id="rId75" Type="http://schemas.openxmlformats.org/officeDocument/2006/relationships/hyperlink" Target="https://community.secop.gov.co/Public/Tendering/OpportunityDetail/Index?noticeUID=CO1.NTC.9533524&amp;isFromPublicArea=True&amp;isModal=False" TargetMode="External"/><Relationship Id="rId140" Type="http://schemas.openxmlformats.org/officeDocument/2006/relationships/hyperlink" Target="https://community.secop.gov.co/Public/Tendering/OpportunityDetail/Index?noticeUID=CO1.NTC.9558870&amp;isFromPublicArea=True&amp;isModal=False" TargetMode="External"/><Relationship Id="rId182" Type="http://schemas.openxmlformats.org/officeDocument/2006/relationships/hyperlink" Target="https://community.secop.gov.co/Public/Tendering/OpportunityDetail/Index?noticeUID=CO1.NTC.9543104&amp;isFromPublicArea=True&amp;isModal=False" TargetMode="External"/><Relationship Id="rId378" Type="http://schemas.openxmlformats.org/officeDocument/2006/relationships/hyperlink" Target="https://community.secop.gov.co/Public/Tendering/OpportunityDetail/Index?noticeUID=CO1.NTC.9674922&amp;isFromPublicArea=True&amp;isModal=False" TargetMode="External"/><Relationship Id="rId403" Type="http://schemas.openxmlformats.org/officeDocument/2006/relationships/hyperlink" Target="https://community.secop.gov.co/Public/Tendering/OpportunityDetail/Index?noticeUID=CO1.NTC.9654050&amp;isFromPublicArea=True&amp;isModal=False" TargetMode="External"/><Relationship Id="rId6" Type="http://schemas.openxmlformats.org/officeDocument/2006/relationships/hyperlink" Target="https://community.secop.gov.co/Public/Tendering/OpportunityDetail/Index?noticeUID=CO1.NTC.9433889&amp;isFromPublicArea=True&amp;isModal=False" TargetMode="External"/><Relationship Id="rId238" Type="http://schemas.openxmlformats.org/officeDocument/2006/relationships/hyperlink" Target="https://community.secop.gov.co/Public/Tendering/OpportunityDetail/Index?noticeUID=CO1.NTC.9600776&amp;isFromPublicArea=True&amp;isModal=False" TargetMode="External"/><Relationship Id="rId445" Type="http://schemas.openxmlformats.org/officeDocument/2006/relationships/hyperlink" Target="https://community.secop.gov.co/Public/Tendering/OpportunityDetail/Index?noticeUID=CO1.NTC.9710937&amp;isFromPublicArea=True&amp;isModal=False" TargetMode="External"/><Relationship Id="rId487" Type="http://schemas.openxmlformats.org/officeDocument/2006/relationships/hyperlink" Target="https://community.secop.gov.co/Public/Tendering/OpportunityDetail/Index?noticeUID=CO1.NTC.9492896&amp;isFromPublicArea=True&amp;isModal=False" TargetMode="External"/><Relationship Id="rId291" Type="http://schemas.openxmlformats.org/officeDocument/2006/relationships/hyperlink" Target="https://community.secop.gov.co/Public/Tendering/OpportunityDetail/Index?noticeUID=CO1.NTC.9588251&amp;isFromPublicArea=True&amp;isModal=False" TargetMode="External"/><Relationship Id="rId305" Type="http://schemas.openxmlformats.org/officeDocument/2006/relationships/hyperlink" Target="https://community.secop.gov.co/Public/Tendering/OpportunityDetail/Index?noticeUID=CO1.NTC.9612824&amp;isFromPublicArea=True&amp;isModal=False" TargetMode="External"/><Relationship Id="rId347" Type="http://schemas.openxmlformats.org/officeDocument/2006/relationships/hyperlink" Target="https://community.secop.gov.co/Public/Tendering/OpportunityDetail/Index?noticeUID=CO1.NTC.9646649&amp;isFromPublicArea=True&amp;isModal=False" TargetMode="External"/><Relationship Id="rId512" Type="http://schemas.openxmlformats.org/officeDocument/2006/relationships/hyperlink" Target="https://community.secop.gov.co/Public/Tendering/OpportunityDetail/Index?noticeUID=CO1.NTC.9788760&amp;isFromPublicArea=True&amp;isModal=False" TargetMode="External"/><Relationship Id="rId44" Type="http://schemas.openxmlformats.org/officeDocument/2006/relationships/hyperlink" Target="https://community.secop.gov.co/Public/Tendering/OpportunityDetail/Index?noticeUID=CO1.NTC.9497641&amp;isFromPublicArea=True&amp;isModal=False" TargetMode="External"/><Relationship Id="rId86" Type="http://schemas.openxmlformats.org/officeDocument/2006/relationships/hyperlink" Target="https://community.secop.gov.co/Public/Tendering/OpportunityDetail/Index?noticeUID=CO1.NTC.9555867&amp;isFromPublicArea=True&amp;isModal=False" TargetMode="External"/><Relationship Id="rId151" Type="http://schemas.openxmlformats.org/officeDocument/2006/relationships/hyperlink" Target="https://community.secop.gov.co/Public/Tendering/OpportunityDetail/Index?noticeUID=CO1.NTC.9583977&amp;isFromPublicArea=True&amp;isModal=False" TargetMode="External"/><Relationship Id="rId389" Type="http://schemas.openxmlformats.org/officeDocument/2006/relationships/hyperlink" Target="https://community.secop.gov.co/Public/Tendering/OpportunityDetail/Index?noticeUID=CO1.NTC.9646649&amp;isFromPublicArea=True&amp;isModal=False" TargetMode="External"/><Relationship Id="rId193" Type="http://schemas.openxmlformats.org/officeDocument/2006/relationships/hyperlink" Target="https://community.secop.gov.co/Public/Tendering/OpportunityDetail/Index?noticeUID=CO1.NTC.9580702&amp;isFromPublicArea=True&amp;isModal=False" TargetMode="External"/><Relationship Id="rId207" Type="http://schemas.openxmlformats.org/officeDocument/2006/relationships/hyperlink" Target="https://community.secop.gov.co/Public/Tendering/OpportunityDetail/Index?noticeUID=CO1.NTC.9548810&amp;isFromPublicArea=True&amp;isModal=False" TargetMode="External"/><Relationship Id="rId249" Type="http://schemas.openxmlformats.org/officeDocument/2006/relationships/hyperlink" Target="https://community.secop.gov.co/Public/Tendering/OpportunityDetail/Index?noticeUID=CO1.NTC.9599520&amp;isFromPublicArea=True&amp;isModal=False" TargetMode="External"/><Relationship Id="rId414" Type="http://schemas.openxmlformats.org/officeDocument/2006/relationships/hyperlink" Target="https://community.secop.gov.co/Public/Tendering/OpportunityDetail/Index?noticeUID=CO1.NTC.9579250&amp;isFromPublicArea=True&amp;isModal=False" TargetMode="External"/><Relationship Id="rId456" Type="http://schemas.openxmlformats.org/officeDocument/2006/relationships/hyperlink" Target="https://community.secop.gov.co/Public/Tendering/OpportunityDetail/Index?noticeUID=CO1.NTC.9741774&amp;isFromPublicArea=True&amp;isModal=False" TargetMode="External"/><Relationship Id="rId498" Type="http://schemas.openxmlformats.org/officeDocument/2006/relationships/hyperlink" Target="https://community.secop.gov.co/Public/Tendering/OpportunityDetail/Index?noticeUID=CO1.NTC.9741258&amp;isFromPublicArea=True&amp;isModal=False" TargetMode="External"/><Relationship Id="rId13" Type="http://schemas.openxmlformats.org/officeDocument/2006/relationships/hyperlink" Target="https://community.secop.gov.co/Public/Tendering/OpportunityDetail/Index?noticeUID=CO1.NTC.9448506&amp;isFromPublicArea=True&amp;isModal=False" TargetMode="External"/><Relationship Id="rId109" Type="http://schemas.openxmlformats.org/officeDocument/2006/relationships/hyperlink" Target="https://community.secop.gov.co/Public/Tendering/OpportunityDetail/Index?noticeUID=CO1.NTC.9543104&amp;isFromPublicArea=True&amp;isModal=False" TargetMode="External"/><Relationship Id="rId260" Type="http://schemas.openxmlformats.org/officeDocument/2006/relationships/hyperlink" Target="https://community.secop.gov.co/Public/Tendering/OpportunityDetail/Index?noticeUID=CO1.NTC.9617987&amp;isFromPublicArea=True&amp;isModal=False" TargetMode="External"/><Relationship Id="rId316" Type="http://schemas.openxmlformats.org/officeDocument/2006/relationships/hyperlink" Target="https://community.secop.gov.co/Public/Tendering/OpportunityDetail/Index?noticeUID=CO1.NTC.9645434&amp;isFromPublicArea=True&amp;isModal=False" TargetMode="External"/><Relationship Id="rId523" Type="http://schemas.openxmlformats.org/officeDocument/2006/relationships/hyperlink" Target="https://community.secop.gov.co/Public/Tendering/OpportunityDetail/Index?noticeUID=CO1.NTC.9579059&amp;isFromPublicArea=True&amp;isModal=False" TargetMode="External"/><Relationship Id="rId55" Type="http://schemas.openxmlformats.org/officeDocument/2006/relationships/hyperlink" Target="https://community.secop.gov.co/Public/Tendering/OpportunityDetail/Index?noticeUID=CO1.NTC.9521749&amp;isFromPublicArea=True&amp;isModal=False" TargetMode="External"/><Relationship Id="rId97" Type="http://schemas.openxmlformats.org/officeDocument/2006/relationships/hyperlink" Target="https://community.secop.gov.co/Public/Tendering/OpportunityDetail/Index?noticeUID=CO1.NTC.9492896&amp;isFromPublicArea=True&amp;isModal=False" TargetMode="External"/><Relationship Id="rId120" Type="http://schemas.openxmlformats.org/officeDocument/2006/relationships/hyperlink" Target="https://community.secop.gov.co/Public/Tendering/OpportunityDetail/Index?noticeUID=CO1.NTC.9548810&amp;isFromPublicArea=True&amp;isModal=False" TargetMode="External"/><Relationship Id="rId358" Type="http://schemas.openxmlformats.org/officeDocument/2006/relationships/hyperlink" Target="https://community.secop.gov.co/Public/Tendering/OpportunityDetail/Index?noticeUID=CO1.NTC.9600451&amp;isFromPublicArea=True&amp;isModal=False" TargetMode="External"/><Relationship Id="rId162" Type="http://schemas.openxmlformats.org/officeDocument/2006/relationships/hyperlink" Target="https://community.secop.gov.co/Public/Tendering/OpportunityDetail/Index?noticeUID=CO1.NTC.9579250&amp;isFromPublicArea=True&amp;isModal=False" TargetMode="External"/><Relationship Id="rId218" Type="http://schemas.openxmlformats.org/officeDocument/2006/relationships/hyperlink" Target="https://community.secop.gov.co/Public/Tendering/OpportunityDetail/Index?noticeUID=CO1.NTC.9586501&amp;isFromPublicArea=True&amp;isModal=False" TargetMode="External"/><Relationship Id="rId425" Type="http://schemas.openxmlformats.org/officeDocument/2006/relationships/hyperlink" Target="https://community.secop.gov.co/Public/Tendering/OpportunityDetail/Index?noticeUID=CO1.NTC.9612824&amp;isFromPublicArea=True&amp;isModal=False" TargetMode="External"/><Relationship Id="rId467" Type="http://schemas.openxmlformats.org/officeDocument/2006/relationships/hyperlink" Target="https://community.secop.gov.co/Public/Tendering/OpportunityDetail/Index?noticeUID=CO1.NTC.9718751&amp;isFromPublicArea=True&amp;isModal=False" TargetMode="External"/><Relationship Id="rId271" Type="http://schemas.openxmlformats.org/officeDocument/2006/relationships/hyperlink" Target="https://community.secop.gov.co/Public/Tendering/OpportunityDetail/Index?noticeUID=CO1.NTC.9619065&amp;isFromPublicArea=True&amp;isModal=False" TargetMode="External"/><Relationship Id="rId24" Type="http://schemas.openxmlformats.org/officeDocument/2006/relationships/hyperlink" Target="https://community.secop.gov.co/Public/Tendering/OpportunityDetail/Index?noticeUID=CO1.NTC.9463620&amp;isFromPublicArea=True&amp;isModal=False" TargetMode="External"/><Relationship Id="rId66" Type="http://schemas.openxmlformats.org/officeDocument/2006/relationships/hyperlink" Target="https://community.secop.gov.co/Public/Tendering/OpportunityDetail/Index?noticeUID=CO1.NTC.9484380&amp;isFromPublicArea=True&amp;isModal=False" TargetMode="External"/><Relationship Id="rId131" Type="http://schemas.openxmlformats.org/officeDocument/2006/relationships/hyperlink" Target="https://community.secop.gov.co/Public/Tendering/OpportunityDetail/Index?noticeUID=CO1.NTC.9444955&amp;isFromPublicArea=True&amp;isModal=False" TargetMode="External"/><Relationship Id="rId327" Type="http://schemas.openxmlformats.org/officeDocument/2006/relationships/hyperlink" Target="https://community.secop.gov.co/Public/Tendering/OpportunityDetail/Index?noticeUID=CO1.NTC.9599520&amp;isFromPublicArea=True&amp;isModal=False" TargetMode="External"/><Relationship Id="rId369" Type="http://schemas.openxmlformats.org/officeDocument/2006/relationships/hyperlink" Target="https://community.secop.gov.co/Public/Tendering/OpportunityDetail/Index?noticeUID=CO1.NTC.9688576&amp;isFromPublicArea=True&amp;isModal=False" TargetMode="External"/><Relationship Id="rId173" Type="http://schemas.openxmlformats.org/officeDocument/2006/relationships/hyperlink" Target="https://community.secop.gov.co/Public/Tendering/OpportunityDetail/Index?noticeUID=CO1.NTC.9579250&amp;isFromPublicArea=True&amp;isModal=False" TargetMode="External"/><Relationship Id="rId229" Type="http://schemas.openxmlformats.org/officeDocument/2006/relationships/hyperlink" Target="https://community.secop.gov.co/Public/Tendering/OpportunityDetail/Index?noticeUID=CO1.NTC.9596567&amp;isFromPublicArea=True&amp;isModal=False" TargetMode="External"/><Relationship Id="rId380" Type="http://schemas.openxmlformats.org/officeDocument/2006/relationships/hyperlink" Target="https://community.secop.gov.co/Public/Tendering/OpportunityDetail/Index?noticeUID=CO1.NTC.9679137&amp;isFromPublicArea=True&amp;isModal=False" TargetMode="External"/><Relationship Id="rId436" Type="http://schemas.openxmlformats.org/officeDocument/2006/relationships/hyperlink" Target="https://community.secop.gov.co/Public/Tendering/OpportunityDetail/Index?noticeUID=CO1.NTC.9718559&amp;isFromPublicArea=True&amp;isModal=False" TargetMode="External"/><Relationship Id="rId240" Type="http://schemas.openxmlformats.org/officeDocument/2006/relationships/hyperlink" Target="https://community.secop.gov.co/Public/Tendering/OpportunityDetail/Index?noticeUID=CO1.NTC.9600250&amp;isFromPublicArea=True&amp;isModal=False" TargetMode="External"/><Relationship Id="rId478" Type="http://schemas.openxmlformats.org/officeDocument/2006/relationships/hyperlink" Target="https://community.secop.gov.co/Public/Tendering/OpportunityDetail/Index?noticeUID=CO1.NTC.9713663&amp;isFromPublicArea=True&amp;isModal=False" TargetMode="External"/><Relationship Id="rId35" Type="http://schemas.openxmlformats.org/officeDocument/2006/relationships/hyperlink" Target="https://community.secop.gov.co/Public/Tendering/OpportunityDetail/Index?noticeUID=CO1.NTC.9492896&amp;isFromPublicArea=True&amp;isModal=False" TargetMode="External"/><Relationship Id="rId77" Type="http://schemas.openxmlformats.org/officeDocument/2006/relationships/hyperlink" Target="https://community.secop.gov.co/Public/Tendering/OpportunityDetail/Index?noticeUID=CO1.NTC.9535692&amp;isFromPublicArea=True&amp;isModal=False" TargetMode="External"/><Relationship Id="rId100" Type="http://schemas.openxmlformats.org/officeDocument/2006/relationships/hyperlink" Target="https://community.secop.gov.co/Public/Tendering/OpportunityDetail/Index?noticeUID=CO1.NTC.9492896&amp;isFromPublicArea=True&amp;isModal=False" TargetMode="External"/><Relationship Id="rId282" Type="http://schemas.openxmlformats.org/officeDocument/2006/relationships/hyperlink" Target="https://community.secop.gov.co/Public/Tendering/OpportunityDetail/Index?noticeUID=CO1.NTC.9612801&amp;isFromPublicArea=True&amp;isModal=False" TargetMode="External"/><Relationship Id="rId338" Type="http://schemas.openxmlformats.org/officeDocument/2006/relationships/hyperlink" Target="https://community.secop.gov.co/Public/Tendering/OpportunityDetail/Index?noticeUID=CO1.NTC.9625706&amp;isFromPublicArea=True&amp;isModal=False" TargetMode="External"/><Relationship Id="rId503" Type="http://schemas.openxmlformats.org/officeDocument/2006/relationships/hyperlink" Target="https://community.secop.gov.co/Public/Tendering/OpportunityDetail/Index?noticeUID=CO1.NTC.9754508&amp;isFromPublicArea=True&amp;isModal=False" TargetMode="External"/><Relationship Id="rId8" Type="http://schemas.openxmlformats.org/officeDocument/2006/relationships/hyperlink" Target="https://community.secop.gov.co/Public/Tendering/OpportunityDetail/Index?noticeUID=CO1.NTC.9433889&amp;isFromPublicArea=True&amp;isModal=False" TargetMode="External"/><Relationship Id="rId142" Type="http://schemas.openxmlformats.org/officeDocument/2006/relationships/hyperlink" Target="https://community.secop.gov.co/Public/Tendering/OpportunityDetail/Index?noticeUID=CO1.NTC.9574796&amp;isFromPublicArea=True&amp;isModal=False" TargetMode="External"/><Relationship Id="rId184" Type="http://schemas.openxmlformats.org/officeDocument/2006/relationships/hyperlink" Target="https://community.secop.gov.co/Public/Tendering/OpportunityDetail/Index?noticeUID=CO1.NTC.9543104&amp;isFromPublicArea=True&amp;isModal=False" TargetMode="External"/><Relationship Id="rId391" Type="http://schemas.openxmlformats.org/officeDocument/2006/relationships/hyperlink" Target="https://community.secop.gov.co/Public/Tendering/OpportunityDetail/Index?noticeUID=CO1.NTC.9692805&amp;isFromPublicArea=True&amp;isModal=False" TargetMode="External"/><Relationship Id="rId405" Type="http://schemas.openxmlformats.org/officeDocument/2006/relationships/hyperlink" Target="https://community.secop.gov.co/Public/Tendering/OpportunityDetail/Index?noticeUID=CO1.NTC.9688662&amp;isFromPublicArea=True&amp;isModal=False" TargetMode="External"/><Relationship Id="rId447" Type="http://schemas.openxmlformats.org/officeDocument/2006/relationships/hyperlink" Target="https://community.secop.gov.co/Public/Tendering/OpportunityDetail/Index?noticeUID=CO1.NTC.9714430&amp;isFromPublicArea=True&amp;isModal=False" TargetMode="External"/><Relationship Id="rId251" Type="http://schemas.openxmlformats.org/officeDocument/2006/relationships/hyperlink" Target="https://community.secop.gov.co/Public/Tendering/OpportunityDetail/Index?noticeUID=CO1.NTC.9492896&amp;isFromPublicArea=True&amp;isModal=False" TargetMode="External"/><Relationship Id="rId489" Type="http://schemas.openxmlformats.org/officeDocument/2006/relationships/hyperlink" Target="https://community.secop.gov.co/Public/Tendering/OpportunityDetail/Index?noticeUID=CO1.NTC.9743789&amp;isFromPublicArea=True&amp;isModal=False" TargetMode="External"/><Relationship Id="rId46" Type="http://schemas.openxmlformats.org/officeDocument/2006/relationships/hyperlink" Target="https://community.secop.gov.co/Public/Tendering/OpportunityDetail/Index?noticeUID=CO1.NTC.9446478&amp;isFromPublicArea=True&amp;isModal=False" TargetMode="External"/><Relationship Id="rId293" Type="http://schemas.openxmlformats.org/officeDocument/2006/relationships/hyperlink" Target="https://community.secop.gov.co/Public/Tendering/OpportunityDetail/Index?noticeUID=CO1.NTC.9579544&amp;isFromPublicArea=True&amp;isModal=False" TargetMode="External"/><Relationship Id="rId307" Type="http://schemas.openxmlformats.org/officeDocument/2006/relationships/hyperlink" Target="https://community.secop.gov.co/Public/Tendering/OpportunityDetail/Index?noticeUID=CO1.NTC.9579250&amp;isFromPublicArea=True&amp;isModal=False" TargetMode="External"/><Relationship Id="rId349" Type="http://schemas.openxmlformats.org/officeDocument/2006/relationships/hyperlink" Target="https://community.secop.gov.co/Public/Tendering/OpportunityDetail/Index?noticeUID=CO1.NTC.9625706&amp;isFromPublicArea=True&amp;isModal=False" TargetMode="External"/><Relationship Id="rId514" Type="http://schemas.openxmlformats.org/officeDocument/2006/relationships/hyperlink" Target="https://community.secop.gov.co/Public/Tendering/OpportunityDetail/Index?noticeUID=CO1.NTC.9599520&amp;isFromPublicArea=True&amp;isModal=False" TargetMode="External"/><Relationship Id="rId88" Type="http://schemas.openxmlformats.org/officeDocument/2006/relationships/hyperlink" Target="https://community.secop.gov.co/Public/Tendering/OpportunityDetail/Index?noticeUID=CO1.NTC.9492896&amp;isFromPublicArea=True&amp;isModal=False" TargetMode="External"/><Relationship Id="rId111" Type="http://schemas.openxmlformats.org/officeDocument/2006/relationships/hyperlink" Target="https://community.secop.gov.co/Public/Tendering/OpportunityDetail/Index?noticeUID=CO1.NTC.9563874&amp;isFromPublicArea=True&amp;isModal=False" TargetMode="External"/><Relationship Id="rId153" Type="http://schemas.openxmlformats.org/officeDocument/2006/relationships/hyperlink" Target="https://community.secop.gov.co/Public/Tendering/OpportunityDetail/Index?noticeUID=CO1.NTC.9580714&amp;isFromPublicArea=True&amp;isModal=False" TargetMode="External"/><Relationship Id="rId195" Type="http://schemas.openxmlformats.org/officeDocument/2006/relationships/hyperlink" Target="https://community.secop.gov.co/Public/Tendering/OpportunityDetail/Index?noticeUID=CO1.NTC.9576031&amp;isFromPublicArea=True&amp;isModal=False" TargetMode="External"/><Relationship Id="rId209" Type="http://schemas.openxmlformats.org/officeDocument/2006/relationships/hyperlink" Target="https://community.secop.gov.co/Public/Tendering/OpportunityDetail/Index?noticeUID=CO1.NTC.9548810&amp;isFromPublicArea=True&amp;isModal=False" TargetMode="External"/><Relationship Id="rId360" Type="http://schemas.openxmlformats.org/officeDocument/2006/relationships/hyperlink" Target="https://community.secop.gov.co/Public/Tendering/OpportunityDetail/Index?noticeUID=CO1.NTC.9663827&amp;isFromPublicArea=True&amp;isModal=False" TargetMode="External"/><Relationship Id="rId416" Type="http://schemas.openxmlformats.org/officeDocument/2006/relationships/hyperlink" Target="https://community.secop.gov.co/Public/Tendering/OpportunityDetail/Index?noticeUID=CO1.NTC.9579544&amp;isFromPublicArea=True&amp;isModal=False" TargetMode="External"/><Relationship Id="rId220" Type="http://schemas.openxmlformats.org/officeDocument/2006/relationships/hyperlink" Target="https://community.secop.gov.co/Public/Tendering/OpportunityDetail/Index?noticeUID=CO1.NTC.9579544&amp;isFromPublicArea=True&amp;isModal=False" TargetMode="External"/><Relationship Id="rId458" Type="http://schemas.openxmlformats.org/officeDocument/2006/relationships/hyperlink" Target="https://community.secop.gov.co/Public/Tendering/OpportunityDetail/Index?noticeUID=CO1.NTC.9525459&amp;isFromPublicArea=True&amp;isModal=False" TargetMode="External"/><Relationship Id="rId15" Type="http://schemas.openxmlformats.org/officeDocument/2006/relationships/hyperlink" Target="https://community.secop.gov.co/Public/Tendering/OpportunityDetail/Index?noticeUID=CO1.NTC.9446478&amp;isFromPublicArea=True&amp;isModal=False" TargetMode="External"/><Relationship Id="rId57" Type="http://schemas.openxmlformats.org/officeDocument/2006/relationships/hyperlink" Target="https://community.secop.gov.co/Public/Tendering/OpportunityDetail/Index?noticeUID=CO1.NTC.9520912&amp;isFromPublicArea=True&amp;isModal=False" TargetMode="External"/><Relationship Id="rId262" Type="http://schemas.openxmlformats.org/officeDocument/2006/relationships/hyperlink" Target="https://community.secop.gov.co/Public/Tendering/OpportunityDetail/Index?noticeUID=CO1.NTC.9601720&amp;isFromPublicArea=True&amp;isModal=False" TargetMode="External"/><Relationship Id="rId318" Type="http://schemas.openxmlformats.org/officeDocument/2006/relationships/hyperlink" Target="https://community.secop.gov.co/Public/Tendering/OpportunityDetail/Index?noticeUID=CO1.NTC.9492896&amp;isFromPublicArea=True&amp;isModal=False" TargetMode="External"/><Relationship Id="rId525" Type="http://schemas.openxmlformats.org/officeDocument/2006/relationships/hyperlink" Target="https://operaciones.colombiacompra.gov.co/tienda-virtual-del-estado-colombiano/ordenes-compra/162804" TargetMode="External"/><Relationship Id="rId99" Type="http://schemas.openxmlformats.org/officeDocument/2006/relationships/hyperlink" Target="https://community.secop.gov.co/Public/Tendering/OpportunityDetail/Index?noticeUID=CO1.NTC.9492896&amp;isFromPublicArea=True&amp;isModal=False" TargetMode="External"/><Relationship Id="rId122" Type="http://schemas.openxmlformats.org/officeDocument/2006/relationships/hyperlink" Target="https://community.secop.gov.co/Public/Tendering/OpportunityDetail/Index?noticeUID=CO1.NTC.9567727&amp;isFromPublicArea=True&amp;isModal=False" TargetMode="External"/><Relationship Id="rId164" Type="http://schemas.openxmlformats.org/officeDocument/2006/relationships/hyperlink" Target="https://community.secop.gov.co/Public/Tendering/OpportunityDetail/Index?noticeUID=CO1.NTC.9579250&amp;isFromPublicArea=True&amp;isModal=False" TargetMode="External"/><Relationship Id="rId371" Type="http://schemas.openxmlformats.org/officeDocument/2006/relationships/hyperlink" Target="https://community.secop.gov.co/Public/Tendering/OpportunityDetail/Index?noticeUID=CO1.NTC.9688576&amp;isFromPublicArea=True&amp;isModal=False" TargetMode="External"/><Relationship Id="rId427" Type="http://schemas.openxmlformats.org/officeDocument/2006/relationships/hyperlink" Target="https://community.secop.gov.co/Public/Tendering/OpportunityDetail/Index?noticeUID=CO1.NTC.9720700&amp;isFromPublicArea=True&amp;isModal=False" TargetMode="External"/><Relationship Id="rId469" Type="http://schemas.openxmlformats.org/officeDocument/2006/relationships/hyperlink" Target="https://community.secop.gov.co/Public/Tendering/OpportunityDetail/Index?noticeUID=CO1.NTC.9590198&amp;isFromPublicArea=True&amp;isModal=False" TargetMode="External"/><Relationship Id="rId26" Type="http://schemas.openxmlformats.org/officeDocument/2006/relationships/hyperlink" Target="https://community.secop.gov.co/Public/Tendering/OpportunityDetail/Index?noticeUID=CO1.NTC.9456979&amp;isFromPublicArea=True&amp;isModal=False" TargetMode="External"/><Relationship Id="rId231" Type="http://schemas.openxmlformats.org/officeDocument/2006/relationships/hyperlink" Target="https://community.secop.gov.co/Public/Tendering/OpportunityDetail/Index?noticeUID=CO1.NTC.9596567&amp;isFromPublicArea=True&amp;isModal=False" TargetMode="External"/><Relationship Id="rId273" Type="http://schemas.openxmlformats.org/officeDocument/2006/relationships/hyperlink" Target="https://community.secop.gov.co/Public/Tendering/OpportunityDetail/Index?noticeUID=CO1.NTC.9619084&amp;isFromPublicArea=True&amp;isModal=False" TargetMode="External"/><Relationship Id="rId329" Type="http://schemas.openxmlformats.org/officeDocument/2006/relationships/hyperlink" Target="https://community.secop.gov.co/Public/Tendering/OpportunityDetail/Index?noticeUID=CO1.NTC.9612824&amp;isFromPublicArea=True&amp;isModal=False" TargetMode="External"/><Relationship Id="rId480" Type="http://schemas.openxmlformats.org/officeDocument/2006/relationships/hyperlink" Target="https://community.secop.gov.co/Public/Tendering/OpportunityDetail/Index?noticeUID=CO1.NTC.9726416&amp;isFromPublicArea=True&amp;isModal=False" TargetMode="External"/><Relationship Id="rId68" Type="http://schemas.openxmlformats.org/officeDocument/2006/relationships/hyperlink" Target="https://community.secop.gov.co/Public/Tendering/OpportunityDetail/Index?noticeUID=CO1.NTC.9524989&amp;isFromPublicArea=True&amp;isModal=False" TargetMode="External"/><Relationship Id="rId133" Type="http://schemas.openxmlformats.org/officeDocument/2006/relationships/hyperlink" Target="https://community.secop.gov.co/Public/Tendering/OpportunityDetail/Index?noticeUID=CO1.NTC.9558848&amp;isFromPublicArea=True&amp;isModal=False" TargetMode="External"/><Relationship Id="rId175" Type="http://schemas.openxmlformats.org/officeDocument/2006/relationships/hyperlink" Target="https://community.secop.gov.co/Public/Tendering/OpportunityDetail/Index?noticeUID=CO1.NTC.9581957&amp;isFromPublicArea=True&amp;isModal=False" TargetMode="External"/><Relationship Id="rId340" Type="http://schemas.openxmlformats.org/officeDocument/2006/relationships/hyperlink" Target="https://community.secop.gov.co/Public/Tendering/OpportunityDetail/Index?noticeUID=CO1.NTC.9638539&amp;isFromPublicArea=True&amp;isModal=False" TargetMode="External"/><Relationship Id="rId200" Type="http://schemas.openxmlformats.org/officeDocument/2006/relationships/hyperlink" Target="https://community.secop.gov.co/Public/Tendering/OpportunityDetail/Index?noticeUID=CO1.NTC.9579250&amp;isFromPublicArea=True&amp;isModal=False" TargetMode="External"/><Relationship Id="rId382" Type="http://schemas.openxmlformats.org/officeDocument/2006/relationships/hyperlink" Target="https://community.secop.gov.co/Public/Tendering/OpportunityDetail/Index?noticeUID=CO1.NTC.9688118&amp;isFromPublicArea=True&amp;isModal=False" TargetMode="External"/><Relationship Id="rId438" Type="http://schemas.openxmlformats.org/officeDocument/2006/relationships/hyperlink" Target="https://community.secop.gov.co/Public/Tendering/OpportunityDetail/Index?noticeUID=CO1.NTC.9721558&amp;isFromPublicArea=True&amp;isModal=False" TargetMode="External"/><Relationship Id="rId242" Type="http://schemas.openxmlformats.org/officeDocument/2006/relationships/hyperlink" Target="https://community.secop.gov.co/Public/Tendering/OpportunityDetail/Index?noticeUID=CO1.NTC.9595395&amp;isFromPublicArea=True&amp;isModal=False" TargetMode="External"/><Relationship Id="rId284" Type="http://schemas.openxmlformats.org/officeDocument/2006/relationships/hyperlink" Target="https://community.secop.gov.co/Public/Tendering/OpportunityDetail/Index?noticeUID=CO1.NTC.9614635&amp;isFromPublicArea=True&amp;isModal=False" TargetMode="External"/><Relationship Id="rId491" Type="http://schemas.openxmlformats.org/officeDocument/2006/relationships/hyperlink" Target="https://community.secop.gov.co/Public/Tendering/OpportunityDetail/Index?noticeUID=CO1.NTC.9688662&amp;isFromPublicArea=True&amp;isModal=False" TargetMode="External"/><Relationship Id="rId505" Type="http://schemas.openxmlformats.org/officeDocument/2006/relationships/hyperlink" Target="https://community.secop.gov.co/Public/Tendering/OpportunityDetail/Index?noticeUID=CO1.NTC.9747909&amp;isFromPublicArea=True&amp;isModal=False" TargetMode="External"/><Relationship Id="rId37" Type="http://schemas.openxmlformats.org/officeDocument/2006/relationships/hyperlink" Target="https://community.secop.gov.co/Public/Tendering/OpportunityDetail/Index?noticeUID=CO1.NTC.9512106&amp;isFromPublicArea=True&amp;isModal=False" TargetMode="External"/><Relationship Id="rId79" Type="http://schemas.openxmlformats.org/officeDocument/2006/relationships/hyperlink" Target="https://community.secop.gov.co/Public/Tendering/OpportunityDetail/Index?noticeUID=CO1.NTC.9543273&amp;isFromPublicArea=True&amp;isModal=False" TargetMode="External"/><Relationship Id="rId102" Type="http://schemas.openxmlformats.org/officeDocument/2006/relationships/hyperlink" Target="https://community.secop.gov.co/Public/Tendering/OpportunityDetail/Index?noticeUID=CO1.NTC.9492896&amp;isFromPublicArea=True&amp;isModal=False" TargetMode="External"/><Relationship Id="rId144" Type="http://schemas.openxmlformats.org/officeDocument/2006/relationships/hyperlink" Target="https://community.secop.gov.co/Public/Tendering/OpportunityDetail/Index?noticeUID=CO1.NTC.9575367&amp;isFromPublicArea=True&amp;isModal=False" TargetMode="External"/><Relationship Id="rId90" Type="http://schemas.openxmlformats.org/officeDocument/2006/relationships/hyperlink" Target="https://community.secop.gov.co/Public/Tendering/OpportunityDetail/Index?noticeUID=CO1.NTC.9547768&amp;isFromPublicArea=True&amp;isModal=False" TargetMode="External"/><Relationship Id="rId186" Type="http://schemas.openxmlformats.org/officeDocument/2006/relationships/hyperlink" Target="https://community.secop.gov.co/Public/Tendering/OpportunityDetail/Index?noticeUID=CO1.NTC.9567727&amp;isFromPublicArea=True&amp;isModal=False" TargetMode="External"/><Relationship Id="rId351" Type="http://schemas.openxmlformats.org/officeDocument/2006/relationships/hyperlink" Target="https://community.secop.gov.co/Public/Tendering/OpportunityDetail/Index?noticeUID=CO1.NTC.9671035&amp;isFromPublicArea=True&amp;isModal=False" TargetMode="External"/><Relationship Id="rId393" Type="http://schemas.openxmlformats.org/officeDocument/2006/relationships/hyperlink" Target="https://community.secop.gov.co/Public/Tendering/OpportunityDetail/Index?noticeUID=CO1.NTC.9639418&amp;isFromPublicArea=True&amp;isModal=False" TargetMode="External"/><Relationship Id="rId407" Type="http://schemas.openxmlformats.org/officeDocument/2006/relationships/hyperlink" Target="https://community.secop.gov.co/Public/Tendering/OpportunityDetail/Index?noticeUID=CO1.NTC.9582700&amp;isFromPublicArea=True&amp;isModal=False" TargetMode="External"/><Relationship Id="rId449" Type="http://schemas.openxmlformats.org/officeDocument/2006/relationships/hyperlink" Target="https://community.secop.gov.co/Public/Tendering/OpportunityDetail/Index?noticeUID=CO1.NTC.9567727&amp;isFromPublicArea=True&amp;isModal=False" TargetMode="External"/><Relationship Id="rId211" Type="http://schemas.openxmlformats.org/officeDocument/2006/relationships/hyperlink" Target="https://community.secop.gov.co/Public/Tendering/OpportunityDetail/Index?noticeUID=CO1.NTC.9548810&amp;isFromPublicArea=True&amp;isModal=False" TargetMode="External"/><Relationship Id="rId253" Type="http://schemas.openxmlformats.org/officeDocument/2006/relationships/hyperlink" Target="https://community.secop.gov.co/Public/Tendering/OpportunityDetail/Index?noticeUID=CO1.NTC.9492896&amp;isFromPublicArea=True&amp;isModal=False" TargetMode="External"/><Relationship Id="rId295" Type="http://schemas.openxmlformats.org/officeDocument/2006/relationships/hyperlink" Target="https://community.secop.gov.co/Public/Tendering/OpportunityDetail/Index?noticeUID=CO1.NTC.9639062&amp;isFromPublicArea=True&amp;isModal=False" TargetMode="External"/><Relationship Id="rId309" Type="http://schemas.openxmlformats.org/officeDocument/2006/relationships/hyperlink" Target="https://community.secop.gov.co/Public/Tendering/OpportunityDetail/Index?noticeUID=CO1.NTC.9625706&amp;isFromPublicArea=True&amp;isModal=False" TargetMode="External"/><Relationship Id="rId460" Type="http://schemas.openxmlformats.org/officeDocument/2006/relationships/hyperlink" Target="https://community.secop.gov.co/Public/Tendering/OpportunityDetail/Index?noticeUID=CO1.NTC.9688576&amp;isFromPublicArea=True&amp;isModal=False" TargetMode="External"/><Relationship Id="rId516" Type="http://schemas.openxmlformats.org/officeDocument/2006/relationships/hyperlink" Target="https://community.secop.gov.co/Public/Tendering/OpportunityDetail/Index?noticeUID=CO1.NTC.9603359&amp;isFromPublicArea=True&amp;isModal=False" TargetMode="External"/><Relationship Id="rId48" Type="http://schemas.openxmlformats.org/officeDocument/2006/relationships/hyperlink" Target="https://community.secop.gov.co/Public/Tendering/OpportunityDetail/Index?noticeUID=CO1.NTC.9520091&amp;isFromPublicArea=True&amp;isModal=False" TargetMode="External"/><Relationship Id="rId113" Type="http://schemas.openxmlformats.org/officeDocument/2006/relationships/hyperlink" Target="https://community.secop.gov.co/Public/Tendering/OpportunityDetail/Index?noticeUID=CO1.NTC.9567550&amp;isFromPublicArea=True&amp;isModal=False" TargetMode="External"/><Relationship Id="rId320" Type="http://schemas.openxmlformats.org/officeDocument/2006/relationships/hyperlink" Target="https://community.secop.gov.co/Public/Tendering/OpportunityDetail/Index?noticeUID=CO1.NTC.9646649&amp;isFromPublicArea=True&amp;isModal=False" TargetMode="External"/><Relationship Id="rId155" Type="http://schemas.openxmlformats.org/officeDocument/2006/relationships/hyperlink" Target="https://community.secop.gov.co/Public/Tendering/OpportunityDetail/Index?noticeUID=CO1.NTC.9581935&amp;isFromPublicArea=True&amp;isModal=False" TargetMode="External"/><Relationship Id="rId197" Type="http://schemas.openxmlformats.org/officeDocument/2006/relationships/hyperlink" Target="https://community.secop.gov.co/Public/Tendering/OpportunityDetail/Index?noticeUID=CO1.NTC.9563874&amp;isFromPublicArea=True&amp;isModal=False" TargetMode="External"/><Relationship Id="rId362" Type="http://schemas.openxmlformats.org/officeDocument/2006/relationships/hyperlink" Target="https://community.secop.gov.co/Public/Tendering/OpportunityDetail/Index?noticeUID=CO1.NTC.9492896&amp;isFromPublicArea=True&amp;isModal=False" TargetMode="External"/><Relationship Id="rId418" Type="http://schemas.openxmlformats.org/officeDocument/2006/relationships/hyperlink" Target="https://community.secop.gov.co/Public/Tendering/OpportunityDetail/Index?noticeUID=CO1.NTC.9707891&amp;isFromPublicArea=True&amp;isModal=False" TargetMode="External"/><Relationship Id="rId222" Type="http://schemas.openxmlformats.org/officeDocument/2006/relationships/hyperlink" Target="https://community.secop.gov.co/Public/Tendering/OpportunityDetail/Index?noticeUID=CO1.NTC.9579059&amp;isFromPublicArea=True&amp;isModal=False" TargetMode="External"/><Relationship Id="rId264" Type="http://schemas.openxmlformats.org/officeDocument/2006/relationships/hyperlink" Target="https://community.secop.gov.co/Public/Tendering/OpportunityDetail/Index?noticeUID=CO1.NTC.9602988&amp;isFromPublicArea=True&amp;isModal=False" TargetMode="External"/><Relationship Id="rId471" Type="http://schemas.openxmlformats.org/officeDocument/2006/relationships/hyperlink" Target="https://community.secop.gov.co/Public/Tendering/OpportunityDetail/Index?noticeUID=CO1.NTC.9585206&amp;isFromPublicArea=True&amp;isModal=False" TargetMode="External"/><Relationship Id="rId17" Type="http://schemas.openxmlformats.org/officeDocument/2006/relationships/hyperlink" Target="https://community.secop.gov.co/Public/Tendering/OpportunityDetail/Index?noticeUID=CO1.NTC.9447599&amp;isFromPublicArea=True&amp;isModal=False" TargetMode="External"/><Relationship Id="rId59" Type="http://schemas.openxmlformats.org/officeDocument/2006/relationships/hyperlink" Target="https://community.secop.gov.co/Public/Tendering/OpportunityDetail/Index?noticeUID=CO1.NTC.9521990&amp;isFromPublicArea=True&amp;isModal=False" TargetMode="External"/><Relationship Id="rId124" Type="http://schemas.openxmlformats.org/officeDocument/2006/relationships/hyperlink" Target="https://community.secop.gov.co/Public/Tendering/OpportunityDetail/Index?noticeUID=CO1.NTC.9567727&amp;isFromPublicArea=True&amp;isModal=False" TargetMode="External"/><Relationship Id="rId527" Type="http://schemas.openxmlformats.org/officeDocument/2006/relationships/hyperlink" Target="https://community.secop.gov.co/Public/Tendering/OpportunityDetail/Index?noticeUID=CO1.NTC.10286129&amp;isFromPublicArea=True&amp;isModal=False" TargetMode="External"/><Relationship Id="rId70" Type="http://schemas.openxmlformats.org/officeDocument/2006/relationships/hyperlink" Target="https://community.secop.gov.co/Public/Tendering/OpportunityDetail/Index?noticeUID=CO1.NTC.9525242&amp;isFromPublicArea=True&amp;isModal=False" TargetMode="External"/><Relationship Id="rId166" Type="http://schemas.openxmlformats.org/officeDocument/2006/relationships/hyperlink" Target="https://community.secop.gov.co/Public/Tendering/OpportunityDetail/Index?noticeUID=CO1.NTC.9579250&amp;isFromPublicArea=True&amp;isModal=False" TargetMode="External"/><Relationship Id="rId331" Type="http://schemas.openxmlformats.org/officeDocument/2006/relationships/hyperlink" Target="https://community.secop.gov.co/Public/Tendering/OpportunityDetail/Index?noticeUID=CO1.NTC.9588251&amp;isFromPublicArea=True&amp;isModal=False" TargetMode="External"/><Relationship Id="rId373" Type="http://schemas.openxmlformats.org/officeDocument/2006/relationships/hyperlink" Target="https://community.secop.gov.co/Public/Tendering/OpportunityDetail/Index?noticeUID=CO1.NTC.9600907&amp;isFromPublicArea=True&amp;isModal=False" TargetMode="External"/><Relationship Id="rId429" Type="http://schemas.openxmlformats.org/officeDocument/2006/relationships/hyperlink" Target="https://community.secop.gov.co/Public/Tendering/OpportunityDetail/Index?noticeUID=CO1.NTC.9625706&amp;isFromPublicArea=True&amp;isModal=False" TargetMode="External"/><Relationship Id="rId1" Type="http://schemas.openxmlformats.org/officeDocument/2006/relationships/hyperlink" Target="https://community.secop.gov.co/Public/Tendering/OpportunityDetail/Index?noticeUID=CO1.NTC.9425973&amp;isFromPublicArea=True&amp;isModal=False" TargetMode="External"/><Relationship Id="rId233" Type="http://schemas.openxmlformats.org/officeDocument/2006/relationships/hyperlink" Target="https://community.secop.gov.co/Public/Tendering/OpportunityDetail/Index?noticeUID=CO1.NTC.9596567&amp;isFromPublicArea=True&amp;isModal=False" TargetMode="External"/><Relationship Id="rId440" Type="http://schemas.openxmlformats.org/officeDocument/2006/relationships/hyperlink" Target="https://community.secop.gov.co/Public/Tendering/OpportunityDetail/Index?noticeUID=CO1.NTC.9700189&amp;isFromPublicArea=True&amp;isModal=False" TargetMode="External"/><Relationship Id="rId28" Type="http://schemas.openxmlformats.org/officeDocument/2006/relationships/hyperlink" Target="https://community.secop.gov.co/Public/Tendering/OpportunityDetail/Index?noticeUID=CO1.NTC.9455099&amp;isFromPublicArea=True&amp;isModal=False" TargetMode="External"/><Relationship Id="rId275" Type="http://schemas.openxmlformats.org/officeDocument/2006/relationships/hyperlink" Target="https://community.secop.gov.co/Public/Tendering/OpportunityDetail/Index?noticeUID=CO1.NTC.9625706&amp;isFromPublicArea=True&amp;isModal=False" TargetMode="External"/><Relationship Id="rId300" Type="http://schemas.openxmlformats.org/officeDocument/2006/relationships/hyperlink" Target="https://community.secop.gov.co/Public/Tendering/OpportunityDetail/Index?noticeUID=CO1.NTC.9639275&amp;isFromPublicArea=True&amp;isModal=False" TargetMode="External"/><Relationship Id="rId482" Type="http://schemas.openxmlformats.org/officeDocument/2006/relationships/hyperlink" Target="https://community.secop.gov.co/Public/Tendering/OpportunityDetail/Index?noticeUID=CO1.NTC.9650552&amp;isFromPublicArea=True&amp;isModal=False" TargetMode="External"/><Relationship Id="rId81" Type="http://schemas.openxmlformats.org/officeDocument/2006/relationships/hyperlink" Target="https://community.secop.gov.co/Public/Tendering/OpportunityDetail/Index?noticeUID=CO1.NTC.9543183&amp;isFromPublicArea=True&amp;isModal=False" TargetMode="External"/><Relationship Id="rId135" Type="http://schemas.openxmlformats.org/officeDocument/2006/relationships/hyperlink" Target="https://community.secop.gov.co/Public/Tendering/OpportunityDetail/Index?noticeUID=CO1.NTC.9566882&amp;isFromPublicArea=True&amp;isModal=False" TargetMode="External"/><Relationship Id="rId177" Type="http://schemas.openxmlformats.org/officeDocument/2006/relationships/hyperlink" Target="https://community.secop.gov.co/Public/Tendering/OpportunityDetail/Index?noticeUID=CO1.NTC.9581957&amp;isFromPublicArea=True&amp;isModal=False" TargetMode="External"/><Relationship Id="rId342" Type="http://schemas.openxmlformats.org/officeDocument/2006/relationships/hyperlink" Target="https://community.secop.gov.co/Public/Tendering/OpportunityDetail/Index?noticeUID=CO1.NTC.9639418&amp;isFromPublicArea=True&amp;isModal=False" TargetMode="External"/><Relationship Id="rId384" Type="http://schemas.openxmlformats.org/officeDocument/2006/relationships/hyperlink" Target="https://community.secop.gov.co/Public/Tendering/OpportunityDetail/Index?noticeUID=CO1.NTC.9695609&amp;isFromPublicArea=True&amp;isModal=False" TargetMode="External"/><Relationship Id="rId202" Type="http://schemas.openxmlformats.org/officeDocument/2006/relationships/hyperlink" Target="https://community.secop.gov.co/Public/Tendering/OpportunityDetail/Index?noticeUID=CO1.NTC.9582700&amp;isFromPublicArea=True&amp;isModal=False" TargetMode="External"/><Relationship Id="rId244" Type="http://schemas.openxmlformats.org/officeDocument/2006/relationships/hyperlink" Target="https://community.secop.gov.co/Public/Tendering/OpportunityDetail/Index?noticeUID=CO1.NTC.9579250&amp;isFromPublicArea=True&amp;isModal=False" TargetMode="External"/><Relationship Id="rId39" Type="http://schemas.openxmlformats.org/officeDocument/2006/relationships/hyperlink" Target="https://community.secop.gov.co/Public/Tendering/OpportunityDetail/Index?noticeUID=CO1.NTC.9492896&amp;isFromPublicArea=True&amp;isModal=False" TargetMode="External"/><Relationship Id="rId286" Type="http://schemas.openxmlformats.org/officeDocument/2006/relationships/hyperlink" Target="https://community.secop.gov.co/Public/Tendering/OpportunityDetail/Index?noticeUID=CO1.NTC.9614635&amp;isFromPublicArea=True&amp;isModal=False" TargetMode="External"/><Relationship Id="rId451" Type="http://schemas.openxmlformats.org/officeDocument/2006/relationships/hyperlink" Target="https://community.secop.gov.co/Public/Tendering/OpportunityDetail/Index?noticeUID=CO1.NTC.9563874&amp;isFromPublicArea=True&amp;isModal=False" TargetMode="External"/><Relationship Id="rId493" Type="http://schemas.openxmlformats.org/officeDocument/2006/relationships/hyperlink" Target="https://community.secop.gov.co/Public/Tendering/OpportunityDetail/Index?noticeUID=CO1.NTC.9581007&amp;isFromPublicArea=True&amp;isModal=False" TargetMode="External"/><Relationship Id="rId507" Type="http://schemas.openxmlformats.org/officeDocument/2006/relationships/hyperlink" Target="https://community.secop.gov.co/Public/Tendering/OpportunityDetail/Index?noticeUID=CO1.NTC.9671035&amp;isFromPublicArea=True&amp;isModal=False" TargetMode="External"/><Relationship Id="rId50" Type="http://schemas.openxmlformats.org/officeDocument/2006/relationships/hyperlink" Target="https://community.secop.gov.co/Public/Tendering/OpportunityDetail/Index?noticeUID=CO1.NTC.9444955&amp;isFromPublicArea=True&amp;isModal=False" TargetMode="External"/><Relationship Id="rId104" Type="http://schemas.openxmlformats.org/officeDocument/2006/relationships/hyperlink" Target="https://community.secop.gov.co/Public/Tendering/OpportunityDetail/Index?noticeUID=CO1.NTC.9492896&amp;isFromPublicArea=True&amp;isModal=False" TargetMode="External"/><Relationship Id="rId146" Type="http://schemas.openxmlformats.org/officeDocument/2006/relationships/hyperlink" Target="https://community.secop.gov.co/Public/Tendering/OpportunityDetail/Index?noticeUID=CO1.NTC.9575367&amp;isFromPublicArea=True&amp;isModal=False" TargetMode="External"/><Relationship Id="rId188" Type="http://schemas.openxmlformats.org/officeDocument/2006/relationships/hyperlink" Target="https://community.secop.gov.co/Public/Tendering/OpportunityDetail/Index?noticeUID=CO1.NTC.9581007&amp;isFromPublicArea=True&amp;isModal=False" TargetMode="External"/><Relationship Id="rId311" Type="http://schemas.openxmlformats.org/officeDocument/2006/relationships/hyperlink" Target="https://community.secop.gov.co/Public/Tendering/OpportunityDetail/Index?noticeUID=CO1.NTC.9580714&amp;isFromPublicArea=True&amp;isModal=False" TargetMode="External"/><Relationship Id="rId353" Type="http://schemas.openxmlformats.org/officeDocument/2006/relationships/hyperlink" Target="https://community.secop.gov.co/Public/Tendering/OpportunityDetail/Index?noticeUID=CO1.NTC.9503414&amp;isFromPublicArea=True&amp;isModal=False" TargetMode="External"/><Relationship Id="rId395" Type="http://schemas.openxmlformats.org/officeDocument/2006/relationships/hyperlink" Target="https://community.secop.gov.co/Public/Tendering/OpportunityDetail/Index?noticeUID=CO1.NTC.9700622&amp;isFromPublicArea=True&amp;isModal=False" TargetMode="External"/><Relationship Id="rId409" Type="http://schemas.openxmlformats.org/officeDocument/2006/relationships/hyperlink" Target="https://community.secop.gov.co/Public/Tendering/OpportunityDetail/Index?noticeUID=CO1.NTC.9533524&amp;isFromPublicArea=True&amp;isModal=False" TargetMode="External"/><Relationship Id="rId92" Type="http://schemas.openxmlformats.org/officeDocument/2006/relationships/hyperlink" Target="https://community.secop.gov.co/Public/Tendering/OpportunityDetail/Index?noticeUID=CO1.NTC.9492896&amp;isFromPublicArea=True&amp;isModal=False" TargetMode="External"/><Relationship Id="rId213" Type="http://schemas.openxmlformats.org/officeDocument/2006/relationships/hyperlink" Target="https://community.secop.gov.co/Public/Tendering/OpportunityDetail/Index?noticeUID=CO1.NTC.9586501&amp;isFromPublicArea=True&amp;isModal=False" TargetMode="External"/><Relationship Id="rId420" Type="http://schemas.openxmlformats.org/officeDocument/2006/relationships/hyperlink" Target="https://community.secop.gov.co/Public/Tendering/OpportunityDetail/Index?noticeUID=CO1.NTC.9600907&amp;isFromPublicArea=True&amp;isModal=False" TargetMode="External"/><Relationship Id="rId255" Type="http://schemas.openxmlformats.org/officeDocument/2006/relationships/hyperlink" Target="https://community.secop.gov.co/Public/Tendering/OpportunityDetail/Index?noticeUID=CO1.NTC.9492896&amp;isFromPublicArea=True&amp;isModal=False" TargetMode="External"/><Relationship Id="rId297" Type="http://schemas.openxmlformats.org/officeDocument/2006/relationships/hyperlink" Target="https://community.secop.gov.co/Public/Tendering/OpportunityDetail/Index?noticeUID=CO1.NTC.9639418&amp;isFromPublicArea=True&amp;isModal=False" TargetMode="External"/><Relationship Id="rId462" Type="http://schemas.openxmlformats.org/officeDocument/2006/relationships/hyperlink" Target="https://community.secop.gov.co/Public/Tendering/OpportunityDetail/Index?noticeUID=CO1.NTC.9580726&amp;isFromPublicArea=True&amp;isModal=False" TargetMode="External"/><Relationship Id="rId518" Type="http://schemas.openxmlformats.org/officeDocument/2006/relationships/hyperlink" Target="https://community.secop.gov.co/Public/Tendering/OpportunityDetail/Index?noticeUID=CO1.NTC.9658290&amp;isFromPublicArea=True&amp;isModal=False" TargetMode="External"/><Relationship Id="rId115" Type="http://schemas.openxmlformats.org/officeDocument/2006/relationships/hyperlink" Target="https://community.secop.gov.co/Public/Tendering/OpportunityDetail/Index?noticeUID=CO1.NTC.9562135&amp;isFromPublicArea=True&amp;isModal=False" TargetMode="External"/><Relationship Id="rId157" Type="http://schemas.openxmlformats.org/officeDocument/2006/relationships/hyperlink" Target="https://community.secop.gov.co/Public/Tendering/OpportunityDetail/Index?noticeUID=CO1.NTC.9582568&amp;isFromPublicArea=True&amp;isModal=False" TargetMode="External"/><Relationship Id="rId322" Type="http://schemas.openxmlformats.org/officeDocument/2006/relationships/hyperlink" Target="https://community.secop.gov.co/Public/Tendering/OpportunityDetail/Index?noticeUID=CO1.NTC.9650513&amp;isFromPublicArea=True&amp;isModal=False" TargetMode="External"/><Relationship Id="rId364" Type="http://schemas.openxmlformats.org/officeDocument/2006/relationships/hyperlink" Target="https://community.secop.gov.co/Public/Tendering/OpportunityDetail/Index?noticeUID=CO1.NTC.9675914&amp;isFromPublicArea=True&amp;isModal=False" TargetMode="External"/><Relationship Id="rId61" Type="http://schemas.openxmlformats.org/officeDocument/2006/relationships/hyperlink" Target="https://community.secop.gov.co/Public/Tendering/OpportunityDetail/Index?noticeUID=CO1.NTC.9444955&amp;isFromPublicArea=True&amp;isModal=False" TargetMode="External"/><Relationship Id="rId199" Type="http://schemas.openxmlformats.org/officeDocument/2006/relationships/hyperlink" Target="https://community.secop.gov.co/Public/Tendering/OpportunityDetail/Index?noticeUID=CO1.NTC.9579250&amp;isFromPublicArea=True&amp;isModal=False" TargetMode="External"/><Relationship Id="rId19" Type="http://schemas.openxmlformats.org/officeDocument/2006/relationships/hyperlink" Target="https://community.secop.gov.co/Public/Tendering/OpportunityDetail/Index?noticeUID=CO1.NTC.9425973&amp;isFromPublicArea=True&amp;isModal=False" TargetMode="External"/><Relationship Id="rId224" Type="http://schemas.openxmlformats.org/officeDocument/2006/relationships/hyperlink" Target="https://community.secop.gov.co/Public/Tendering/OpportunityDetail/Index?noticeUID=CO1.NTC.9579059&amp;isFromPublicArea=True&amp;isModal=False" TargetMode="External"/><Relationship Id="rId266" Type="http://schemas.openxmlformats.org/officeDocument/2006/relationships/hyperlink" Target="https://community.secop.gov.co/Public/Tendering/OpportunityDetail/Index?noticeUID=CO1.NTC.9599520&amp;isFromPublicArea=True&amp;isModal=False" TargetMode="External"/><Relationship Id="rId431" Type="http://schemas.openxmlformats.org/officeDocument/2006/relationships/hyperlink" Target="https://community.secop.gov.co/Public/Tendering/OpportunityDetail/Index?noticeUID=CO1.NTC.9586501&amp;isFromPublicArea=True&amp;isModal=False" TargetMode="External"/><Relationship Id="rId473" Type="http://schemas.openxmlformats.org/officeDocument/2006/relationships/hyperlink" Target="https://community.secop.gov.co/Public/Tendering/OpportunityDetail/Index?noticeUID=CO1.NTC.9543273&amp;isFromPublicArea=True&amp;isModal=False" TargetMode="External"/><Relationship Id="rId529" Type="http://schemas.openxmlformats.org/officeDocument/2006/relationships/hyperlink" Target="https://operaciones.colombiacompra.gov.co/tienda-virtual-del-estado-colombiano/ordenes-compra/165659" TargetMode="External"/><Relationship Id="rId30" Type="http://schemas.openxmlformats.org/officeDocument/2006/relationships/hyperlink" Target="https://community.secop.gov.co/Public/Tendering/OpportunityDetail/Index?noticeUID=CO1.NTC.9472290&amp;isFromPublicArea=True&amp;isModal=False" TargetMode="External"/><Relationship Id="rId126" Type="http://schemas.openxmlformats.org/officeDocument/2006/relationships/hyperlink" Target="https://community.secop.gov.co/Public/Tendering/OpportunityDetail/Index?noticeUID=CO1.NTC.9567308&amp;isFromPublicArea=True&amp;isModal=False" TargetMode="External"/><Relationship Id="rId168" Type="http://schemas.openxmlformats.org/officeDocument/2006/relationships/hyperlink" Target="https://community.secop.gov.co/Public/Tendering/OpportunityDetail/Index?noticeUID=CO1.NTC.9579250&amp;isFromPublicArea=True&amp;isModal=False" TargetMode="External"/><Relationship Id="rId333" Type="http://schemas.openxmlformats.org/officeDocument/2006/relationships/hyperlink" Target="https://community.secop.gov.co/Public/Tendering/OpportunityDetail/Index?noticeUID=CO1.NTC.9588251&amp;isFromPublicArea=True&amp;isModal=False" TargetMode="External"/><Relationship Id="rId72" Type="http://schemas.openxmlformats.org/officeDocument/2006/relationships/hyperlink" Target="https://community.secop.gov.co/Public/Tendering/OpportunityDetail/Index?noticeUID=CO1.NTC.9533115&amp;isFromPublicArea=True&amp;isModal=False" TargetMode="External"/><Relationship Id="rId375" Type="http://schemas.openxmlformats.org/officeDocument/2006/relationships/hyperlink" Target="https://community.secop.gov.co/Public/Tendering/OpportunityDetail/Index?noticeUID=CO1.NTC.9658290&amp;isFromPublicArea=True&amp;isModal=False" TargetMode="External"/><Relationship Id="rId3" Type="http://schemas.openxmlformats.org/officeDocument/2006/relationships/hyperlink" Target="https://community.secop.gov.co/Public/Tendering/OpportunityDetail/Index?noticeUID=CO1.NTC.9429904&amp;isFromPublicArea=True&amp;isModal=False" TargetMode="External"/><Relationship Id="rId235" Type="http://schemas.openxmlformats.org/officeDocument/2006/relationships/hyperlink" Target="https://community.secop.gov.co/Public/Tendering/OpportunityDetail/Index?noticeUID=CO1.NTC.9596567&amp;isFromPublicArea=True&amp;isModal=False" TargetMode="External"/><Relationship Id="rId277" Type="http://schemas.openxmlformats.org/officeDocument/2006/relationships/hyperlink" Target="https://community.secop.gov.co/Public/Tendering/OpportunityDetail/Index?noticeUID=CO1.NTC.9579544&amp;isFromPublicArea=True&amp;isModal=False" TargetMode="External"/><Relationship Id="rId400" Type="http://schemas.openxmlformats.org/officeDocument/2006/relationships/hyperlink" Target="https://community.secop.gov.co/Public/Tendering/OpportunityDetail/Index?noticeUID=CO1.NTC.9704233&amp;isFromPublicArea=True&amp;isModal=False" TargetMode="External"/><Relationship Id="rId442" Type="http://schemas.openxmlformats.org/officeDocument/2006/relationships/hyperlink" Target="https://community.secop.gov.co/Public/Tendering/OpportunityDetail/Index?noticeUID=CO1.NTC.9704613&amp;isFromPublicArea=True&amp;isModal=False" TargetMode="External"/><Relationship Id="rId484" Type="http://schemas.openxmlformats.org/officeDocument/2006/relationships/hyperlink" Target="https://community.secop.gov.co/Public/Tendering/OpportunityDetail/Index?noticeUID=CO1.NTC.9736421&amp;isFromPublicArea=True&amp;isModal=False" TargetMode="External"/><Relationship Id="rId137" Type="http://schemas.openxmlformats.org/officeDocument/2006/relationships/hyperlink" Target="https://community.secop.gov.co/Public/Tendering/OpportunityDetail/Index?noticeUID=CO1.NTC.9571704&amp;isFromPublicArea=True&amp;isModal=False" TargetMode="External"/><Relationship Id="rId302" Type="http://schemas.openxmlformats.org/officeDocument/2006/relationships/hyperlink" Target="https://community.secop.gov.co/Public/Tendering/OpportunityDetail/Index?noticeUID=CO1.NTC.9612824&amp;isFromPublicArea=True&amp;isModal=False" TargetMode="External"/><Relationship Id="rId344" Type="http://schemas.openxmlformats.org/officeDocument/2006/relationships/hyperlink" Target="https://community.secop.gov.co/Public/Tendering/OpportunityDetail/Index?noticeUID=CO1.NTC.9586501&amp;isFromPublicArea=True&amp;isModal=False" TargetMode="External"/><Relationship Id="rId41" Type="http://schemas.openxmlformats.org/officeDocument/2006/relationships/hyperlink" Target="https://community.secop.gov.co/Public/Tendering/OpportunityDetail/Index?noticeUID=CO1.NTC.9510191&amp;isFromPublicArea=True&amp;isModal=False" TargetMode="External"/><Relationship Id="rId83" Type="http://schemas.openxmlformats.org/officeDocument/2006/relationships/hyperlink" Target="https://community.secop.gov.co/Public/Tendering/OpportunityDetail/Index?noticeUID=CO1.NTC.9547768&amp;isFromPublicArea=True&amp;isModal=False" TargetMode="External"/><Relationship Id="rId179" Type="http://schemas.openxmlformats.org/officeDocument/2006/relationships/hyperlink" Target="https://community.secop.gov.co/Public/Tendering/OpportunityDetail/Index?noticeUID=CO1.NTC.9533524&amp;isFromPublicArea=True&amp;isModal=False" TargetMode="External"/><Relationship Id="rId386" Type="http://schemas.openxmlformats.org/officeDocument/2006/relationships/hyperlink" Target="https://community.secop.gov.co/Public/Tendering/OpportunityDetail/Index?noticeUID=CO1.NTC.9583977&amp;isFromPublicArea=True&amp;isModal=False" TargetMode="External"/><Relationship Id="rId190" Type="http://schemas.openxmlformats.org/officeDocument/2006/relationships/hyperlink" Target="https://community.secop.gov.co/Public/Tendering/OpportunityDetail/Index?noticeUID=CO1.NTC.9581007&amp;isFromPublicArea=True&amp;isModal=False" TargetMode="External"/><Relationship Id="rId204" Type="http://schemas.openxmlformats.org/officeDocument/2006/relationships/hyperlink" Target="https://community.secop.gov.co/Public/Tendering/OpportunityDetail/Index?noticeUID=CO1.NTC.9548810&amp;isFromPublicArea=True&amp;isModal=False" TargetMode="External"/><Relationship Id="rId246" Type="http://schemas.openxmlformats.org/officeDocument/2006/relationships/hyperlink" Target="https://community.secop.gov.co/Public/Tendering/OpportunityDetail/Index?noticeUID=CO1.NTC.9600392&amp;isFromPublicArea=True&amp;isModal=False" TargetMode="External"/><Relationship Id="rId288" Type="http://schemas.openxmlformats.org/officeDocument/2006/relationships/hyperlink" Target="https://community.secop.gov.co/Public/Tendering/OpportunityDetail/Index?noticeUID=CO1.NTC.9600311&amp;isFromPublicArea=True&amp;isModal=False" TargetMode="External"/><Relationship Id="rId411" Type="http://schemas.openxmlformats.org/officeDocument/2006/relationships/hyperlink" Target="https://community.secop.gov.co/Public/Tendering/OpportunityDetail/Index?noticeUID=CO1.NTC.9688576&amp;isFromPublicArea=True&amp;isModal=False" TargetMode="External"/><Relationship Id="rId453" Type="http://schemas.openxmlformats.org/officeDocument/2006/relationships/hyperlink" Target="https://community.secop.gov.co/Public/Tendering/OpportunityDetail/Index?noticeUID=CO1.NTC.9726458&amp;isFromPublicArea=True&amp;isModal=False" TargetMode="External"/><Relationship Id="rId509" Type="http://schemas.openxmlformats.org/officeDocument/2006/relationships/hyperlink" Target="https://community.secop.gov.co/Public/Tendering/OpportunityDetail/Index?noticeUID=CO1.NTC.9579037&amp;isFromPublicArea=True&amp;isModal=False" TargetMode="External"/><Relationship Id="rId106" Type="http://schemas.openxmlformats.org/officeDocument/2006/relationships/hyperlink" Target="https://community.secop.gov.co/Public/Tendering/OpportunityDetail/Index?noticeUID=CO1.NTC.9563601&amp;isFromPublicArea=True&amp;isModal=False" TargetMode="External"/><Relationship Id="rId313" Type="http://schemas.openxmlformats.org/officeDocument/2006/relationships/hyperlink" Target="https://community.secop.gov.co/Public/Tendering/OpportunityDetail/Index?noticeUID=CO1.NTC.9633105&amp;isFromPublicArea=True&amp;isModal=False" TargetMode="External"/><Relationship Id="rId495" Type="http://schemas.openxmlformats.org/officeDocument/2006/relationships/hyperlink" Target="https://community.secop.gov.co/Public/Tendering/OpportunityDetail/Index?noticeUID=CO1.NTC.9740098&amp;isFromPublicArea=True&amp;isModal=False" TargetMode="External"/><Relationship Id="rId10" Type="http://schemas.openxmlformats.org/officeDocument/2006/relationships/hyperlink" Target="https://community.secop.gov.co/Public/Tendering/OpportunityDetail/Index?noticeUID=CO1.NTC.9446478&amp;isFromPublicArea=True&amp;isModal=False" TargetMode="External"/><Relationship Id="rId52" Type="http://schemas.openxmlformats.org/officeDocument/2006/relationships/hyperlink" Target="https://community.secop.gov.co/Public/Tendering/OpportunityDetail/Index?noticeUID=CO1.NTC.9492896&amp;isFromPublicArea=True&amp;isModal=False" TargetMode="External"/><Relationship Id="rId94" Type="http://schemas.openxmlformats.org/officeDocument/2006/relationships/hyperlink" Target="https://community.secop.gov.co/Public/Tendering/OpportunityDetail/Index?noticeUID=CO1.NTC.9492896&amp;isFromPublicArea=True&amp;isModal=False" TargetMode="External"/><Relationship Id="rId148" Type="http://schemas.openxmlformats.org/officeDocument/2006/relationships/hyperlink" Target="https://community.secop.gov.co/Public/Tendering/OpportunityDetail/Index?noticeUID=CO1.NTC.9580726&amp;isFromPublicArea=True&amp;isModal=False" TargetMode="External"/><Relationship Id="rId355" Type="http://schemas.openxmlformats.org/officeDocument/2006/relationships/hyperlink" Target="https://community.secop.gov.co/Public/Tendering/OpportunityDetail/Index?noticeUID=CO1.NTC.9503414&amp;isFromPublicArea=True&amp;isModal=False" TargetMode="External"/><Relationship Id="rId397" Type="http://schemas.openxmlformats.org/officeDocument/2006/relationships/hyperlink" Target="https://community.secop.gov.co/Public/Tendering/OpportunityDetail/Index?noticeUID=CO1.NTC.9688347&amp;isFromPublicArea=True&amp;isModal=False" TargetMode="External"/><Relationship Id="rId520" Type="http://schemas.openxmlformats.org/officeDocument/2006/relationships/hyperlink" Target="https://community.secop.gov.co/Public/Tendering/OpportunityDetail/Index?noticeUID=CO1.NTC.9658290&amp;isFromPublicArea=True&amp;isModal=False" TargetMode="External"/><Relationship Id="rId215" Type="http://schemas.openxmlformats.org/officeDocument/2006/relationships/hyperlink" Target="https://community.secop.gov.co/Public/Tendering/OpportunityDetail/Index?noticeUID=CO1.NTC.9586501&amp;isFromPublicArea=True&amp;isModal=False" TargetMode="External"/><Relationship Id="rId257" Type="http://schemas.openxmlformats.org/officeDocument/2006/relationships/hyperlink" Target="https://community.secop.gov.co/Public/Tendering/OpportunityDetail/Index?noticeUID=CO1.NTC.9492896&amp;isFromPublicArea=True&amp;isModal=False" TargetMode="External"/><Relationship Id="rId422" Type="http://schemas.openxmlformats.org/officeDocument/2006/relationships/hyperlink" Target="https://community.secop.gov.co/Public/Tendering/OpportunityDetail/Index?noticeUID=CO1.NTC.9567738&amp;isFromPublicArea=True&amp;isModal=False" TargetMode="External"/><Relationship Id="rId464" Type="http://schemas.openxmlformats.org/officeDocument/2006/relationships/hyperlink" Target="https://community.secop.gov.co/Public/Tendering/OpportunityDetail/Index?noticeUID=CO1.NTC.9580726&amp;isFromPublicArea=True&amp;isModal=False" TargetMode="External"/><Relationship Id="rId299" Type="http://schemas.openxmlformats.org/officeDocument/2006/relationships/hyperlink" Target="https://community.secop.gov.co/Public/Tendering/OpportunityDetail/Index?noticeUID=CO1.NTC.9639275&amp;isFromPublicArea=True&amp;isModal=False" TargetMode="External"/><Relationship Id="rId63" Type="http://schemas.openxmlformats.org/officeDocument/2006/relationships/hyperlink" Target="https://community.secop.gov.co/Public/Tendering/OpportunityDetail/Index?noticeUID=CO1.NTC.9523242&amp;isFromPublicArea=True&amp;isModal=False" TargetMode="External"/><Relationship Id="rId159" Type="http://schemas.openxmlformats.org/officeDocument/2006/relationships/hyperlink" Target="https://community.secop.gov.co/Public/Tendering/OpportunityDetail/Index?noticeUID=CO1.NTC.9592561&amp;isFromPublicArea=True&amp;isModal=False" TargetMode="External"/><Relationship Id="rId366" Type="http://schemas.openxmlformats.org/officeDocument/2006/relationships/hyperlink" Target="https://community.secop.gov.co/Public/Tendering/OpportunityDetail/Index?noticeUID=CO1.NTC.9688576&amp;isFromPublicArea=True&amp;isModal=False" TargetMode="External"/><Relationship Id="rId226" Type="http://schemas.openxmlformats.org/officeDocument/2006/relationships/hyperlink" Target="https://community.secop.gov.co/Public/Tendering/OpportunityDetail/Index?noticeUID=CO1.NTC.9579037&amp;isFromPublicArea=True&amp;isModal=False" TargetMode="External"/><Relationship Id="rId433" Type="http://schemas.openxmlformats.org/officeDocument/2006/relationships/hyperlink" Target="https://community.secop.gov.co/Public/Tendering/OpportunityDetail/Index?noticeUID=CO1.NTC.9503414&amp;isFromPublicArea=True&amp;isModal=False" TargetMode="External"/><Relationship Id="rId74" Type="http://schemas.openxmlformats.org/officeDocument/2006/relationships/hyperlink" Target="https://community.secop.gov.co/Public/Tendering/OpportunityDetail/Index?noticeUID=CO1.NTC.9533877&amp;isFromPublicArea=True&amp;isModal=False" TargetMode="External"/><Relationship Id="rId377" Type="http://schemas.openxmlformats.org/officeDocument/2006/relationships/hyperlink" Target="https://community.secop.gov.co/Public/Tendering/OpportunityDetail/Index?noticeUID=CO1.NTC.9658290&amp;isFromPublicArea=True&amp;isModal=False" TargetMode="External"/><Relationship Id="rId500" Type="http://schemas.openxmlformats.org/officeDocument/2006/relationships/hyperlink" Target="https://community.secop.gov.co/Public/Tendering/OpportunityDetail/Index?noticeUID=CO1.NTC.9745995&amp;isFromPublicArea=True&amp;isModal=False" TargetMode="External"/><Relationship Id="rId5" Type="http://schemas.openxmlformats.org/officeDocument/2006/relationships/hyperlink" Target="https://community.secop.gov.co/Public/Tendering/OpportunityDetail/Index?noticeUID=CO1.NTC.9438752&amp;isFromPublicArea=True&amp;isModal=False" TargetMode="External"/><Relationship Id="rId237" Type="http://schemas.openxmlformats.org/officeDocument/2006/relationships/hyperlink" Target="https://community.secop.gov.co/Public/Tendering/OpportunityDetail/Index?noticeUID=CO1.NTC.9600175&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4BEE2-47A5-4096-B451-7457BFFE54E5}">
  <sheetPr>
    <tabColor theme="6" tint="0.39997558519241921"/>
  </sheetPr>
  <dimension ref="A1:P540"/>
  <sheetViews>
    <sheetView showGridLines="0" tabSelected="1" topLeftCell="G1" workbookViewId="0">
      <selection activeCell="P5" sqref="P5"/>
    </sheetView>
  </sheetViews>
  <sheetFormatPr baseColWidth="10" defaultColWidth="21.140625" defaultRowHeight="51" customHeight="1" x14ac:dyDescent="0.2"/>
  <cols>
    <col min="1" max="1" width="7.28515625" style="1" bestFit="1" customWidth="1"/>
    <col min="2" max="2" width="16.28515625" style="1" customWidth="1"/>
    <col min="3" max="3" width="44.42578125" style="1" customWidth="1"/>
    <col min="4" max="4" width="73" style="1" customWidth="1"/>
    <col min="5" max="5" width="21.140625" style="1" customWidth="1"/>
    <col min="6" max="6" width="50.85546875" style="1" customWidth="1"/>
    <col min="7" max="7" width="13.7109375" style="3" customWidth="1"/>
    <col min="8" max="8" width="16" style="1" customWidth="1"/>
    <col min="9" max="9" width="14.5703125" style="1" customWidth="1"/>
    <col min="10" max="10" width="13.28515625" style="1" customWidth="1"/>
    <col min="11" max="11" width="14" style="1" customWidth="1"/>
    <col min="12" max="12" width="21.140625" style="4" customWidth="1"/>
    <col min="13" max="13" width="17.140625" style="4" customWidth="1"/>
    <col min="14" max="15" width="21.140625" style="21"/>
    <col min="16" max="16384" width="21.140625" style="1"/>
  </cols>
  <sheetData>
    <row r="1" spans="1:16" ht="18.75" customHeight="1" x14ac:dyDescent="0.2">
      <c r="A1" s="2"/>
      <c r="B1" s="2" t="s">
        <v>1370</v>
      </c>
    </row>
    <row r="2" spans="1:16" ht="18.75" customHeight="1" x14ac:dyDescent="0.2">
      <c r="A2" s="2"/>
      <c r="B2" s="2" t="s">
        <v>0</v>
      </c>
      <c r="C2" s="6"/>
      <c r="D2" s="6"/>
      <c r="E2" s="7"/>
      <c r="F2" s="5"/>
      <c r="G2" s="9"/>
      <c r="H2" s="8"/>
      <c r="I2" s="6"/>
      <c r="J2" s="39">
        <v>46203</v>
      </c>
      <c r="K2" s="7"/>
      <c r="L2" s="10"/>
      <c r="M2" s="10"/>
    </row>
    <row r="3" spans="1:16" ht="16.5" customHeight="1" x14ac:dyDescent="0.2">
      <c r="A3" s="11"/>
      <c r="B3" s="11"/>
      <c r="C3" s="6"/>
      <c r="D3"/>
      <c r="E3" s="11"/>
      <c r="F3" s="11"/>
      <c r="G3" s="6"/>
      <c r="H3" s="6"/>
      <c r="I3" s="6"/>
      <c r="J3" s="6"/>
      <c r="K3" s="11"/>
      <c r="L3" s="11"/>
      <c r="M3" s="6"/>
      <c r="N3" s="22"/>
      <c r="O3" s="22"/>
      <c r="P3"/>
    </row>
    <row r="4" spans="1:16" ht="51" customHeight="1" x14ac:dyDescent="0.2">
      <c r="A4" s="19" t="s">
        <v>1376</v>
      </c>
      <c r="B4" s="19" t="s">
        <v>1</v>
      </c>
      <c r="C4" s="19" t="s">
        <v>3</v>
      </c>
      <c r="D4" s="19" t="s">
        <v>4</v>
      </c>
      <c r="E4" s="19" t="s">
        <v>1377</v>
      </c>
      <c r="F4" s="19" t="s">
        <v>2</v>
      </c>
      <c r="G4" s="19" t="s">
        <v>5</v>
      </c>
      <c r="H4" s="19" t="s">
        <v>6</v>
      </c>
      <c r="I4" s="20" t="s">
        <v>9</v>
      </c>
      <c r="J4" s="19" t="s">
        <v>7</v>
      </c>
      <c r="K4" s="19" t="s">
        <v>8</v>
      </c>
      <c r="L4" s="19" t="s">
        <v>1371</v>
      </c>
      <c r="M4" s="19" t="s">
        <v>1372</v>
      </c>
      <c r="N4" s="19" t="s">
        <v>1373</v>
      </c>
      <c r="O4" s="19" t="s">
        <v>1374</v>
      </c>
      <c r="P4" s="19" t="s">
        <v>1375</v>
      </c>
    </row>
    <row r="5" spans="1:16" s="12" customFormat="1" ht="41.25" customHeight="1" x14ac:dyDescent="0.2">
      <c r="A5" s="16">
        <v>1</v>
      </c>
      <c r="B5" s="16" t="s">
        <v>10</v>
      </c>
      <c r="C5" s="23" t="s">
        <v>1378</v>
      </c>
      <c r="D5" s="23" t="s">
        <v>12</v>
      </c>
      <c r="E5" s="24" t="s">
        <v>14</v>
      </c>
      <c r="F5" s="25" t="s">
        <v>11</v>
      </c>
      <c r="G5" s="26">
        <v>46035</v>
      </c>
      <c r="H5" s="26">
        <v>46368</v>
      </c>
      <c r="I5" s="24"/>
      <c r="J5" s="23">
        <v>330</v>
      </c>
      <c r="K5" s="27">
        <v>11</v>
      </c>
      <c r="L5" s="38">
        <f>IF(DATE(2026,6,30)&lt;G5,0,IF(DATE(2026,6,30)&gt;H5,1,(DATE(2026,6,30)-G5)/(H5-G5)))</f>
        <v>0.50450450450450446</v>
      </c>
      <c r="M5" s="28">
        <v>78540000</v>
      </c>
      <c r="N5" s="29">
        <f>_xlfn.XLOOKUP(C5,[2]Hoja1!$AG:$AG,[2]Hoja1!$AP:$AP)</f>
        <v>32844000</v>
      </c>
      <c r="O5" s="29">
        <f>_xlfn.XLOOKUP(C5,[2]Hoja1!$AG:$AG,[2]Hoja1!$AQ:$AQ)</f>
        <v>45696000</v>
      </c>
      <c r="P5" s="30">
        <f>N5/M5</f>
        <v>0.41818181818181815</v>
      </c>
    </row>
    <row r="6" spans="1:16" ht="51" customHeight="1" x14ac:dyDescent="0.2">
      <c r="A6" s="16">
        <v>2</v>
      </c>
      <c r="B6" s="16" t="s">
        <v>15</v>
      </c>
      <c r="C6" s="23" t="s">
        <v>17</v>
      </c>
      <c r="D6" s="23" t="s">
        <v>18</v>
      </c>
      <c r="E6" s="24" t="s">
        <v>14</v>
      </c>
      <c r="F6" s="25" t="s">
        <v>16</v>
      </c>
      <c r="G6" s="26">
        <v>46035</v>
      </c>
      <c r="H6" s="26">
        <v>46277</v>
      </c>
      <c r="I6" s="24"/>
      <c r="J6" s="23">
        <v>240</v>
      </c>
      <c r="K6" s="27">
        <v>8</v>
      </c>
      <c r="L6" s="38">
        <f t="shared" ref="L6:L69" si="0">IF(DATE(2026,6,30)&lt;G6,0,IF(DATE(2026,6,30)&gt;H6,1,(DATE(2026,6,30)-G6)/(H6-G6)))</f>
        <v>0.69421487603305787</v>
      </c>
      <c r="M6" s="28">
        <v>57120000</v>
      </c>
      <c r="N6" s="29">
        <f>_xlfn.XLOOKUP(C6,[2]Hoja1!$AG:$AG,[2]Hoja1!$AP:$AP)</f>
        <v>32844000</v>
      </c>
      <c r="O6" s="29">
        <f>_xlfn.XLOOKUP(C6,[2]Hoja1!$AG:$AG,[2]Hoja1!$AQ:$AQ)</f>
        <v>24276000</v>
      </c>
      <c r="P6" s="30">
        <f t="shared" ref="P6:P69" si="1">N6/M6</f>
        <v>0.57499999999999996</v>
      </c>
    </row>
    <row r="7" spans="1:16" ht="51" customHeight="1" x14ac:dyDescent="0.2">
      <c r="A7" s="16">
        <v>3</v>
      </c>
      <c r="B7" s="16" t="s">
        <v>19</v>
      </c>
      <c r="C7" s="23" t="s">
        <v>21</v>
      </c>
      <c r="D7" s="23" t="s">
        <v>22</v>
      </c>
      <c r="E7" s="24" t="s">
        <v>14</v>
      </c>
      <c r="F7" s="25" t="s">
        <v>20</v>
      </c>
      <c r="G7" s="26">
        <v>46035</v>
      </c>
      <c r="H7" s="26">
        <v>46368</v>
      </c>
      <c r="I7" s="24"/>
      <c r="J7" s="23">
        <v>330</v>
      </c>
      <c r="K7" s="27">
        <v>11</v>
      </c>
      <c r="L7" s="38">
        <f t="shared" si="0"/>
        <v>0.50450450450450446</v>
      </c>
      <c r="M7" s="28">
        <v>67100000</v>
      </c>
      <c r="N7" s="29">
        <f>_xlfn.XLOOKUP(C7,[2]Hoja1!$AG:$AG,[2]Hoja1!$AP:$AP)</f>
        <v>28060000</v>
      </c>
      <c r="O7" s="29">
        <f>_xlfn.XLOOKUP(C7,[2]Hoja1!$AG:$AG,[2]Hoja1!$AQ:$AQ)</f>
        <v>39040000</v>
      </c>
      <c r="P7" s="30">
        <f t="shared" si="1"/>
        <v>0.41818181818181815</v>
      </c>
    </row>
    <row r="8" spans="1:16" ht="51" customHeight="1" x14ac:dyDescent="0.2">
      <c r="A8" s="16">
        <v>4</v>
      </c>
      <c r="B8" s="16" t="s">
        <v>24</v>
      </c>
      <c r="C8" s="23" t="s">
        <v>25</v>
      </c>
      <c r="D8" s="23" t="s">
        <v>22</v>
      </c>
      <c r="E8" s="24" t="s">
        <v>14</v>
      </c>
      <c r="F8" s="25" t="s">
        <v>20</v>
      </c>
      <c r="G8" s="26">
        <v>46035</v>
      </c>
      <c r="H8" s="26">
        <v>46368</v>
      </c>
      <c r="I8" s="24"/>
      <c r="J8" s="23">
        <v>330</v>
      </c>
      <c r="K8" s="27">
        <v>11</v>
      </c>
      <c r="L8" s="38">
        <f t="shared" si="0"/>
        <v>0.50450450450450446</v>
      </c>
      <c r="M8" s="28">
        <v>67100000</v>
      </c>
      <c r="N8" s="29">
        <f>_xlfn.XLOOKUP(C8,[2]Hoja1!$AG:$AG,[2]Hoja1!$AP:$AP)</f>
        <v>28060000</v>
      </c>
      <c r="O8" s="29">
        <f>_xlfn.XLOOKUP(C8,[2]Hoja1!$AG:$AG,[2]Hoja1!$AQ:$AQ)</f>
        <v>39040000</v>
      </c>
      <c r="P8" s="30">
        <f t="shared" si="1"/>
        <v>0.41818181818181815</v>
      </c>
    </row>
    <row r="9" spans="1:16" ht="51" customHeight="1" x14ac:dyDescent="0.2">
      <c r="A9" s="16">
        <v>5</v>
      </c>
      <c r="B9" s="16" t="s">
        <v>26</v>
      </c>
      <c r="C9" s="23" t="s">
        <v>28</v>
      </c>
      <c r="D9" s="23" t="s">
        <v>29</v>
      </c>
      <c r="E9" s="24" t="s">
        <v>14</v>
      </c>
      <c r="F9" s="25" t="s">
        <v>27</v>
      </c>
      <c r="G9" s="26">
        <v>46036</v>
      </c>
      <c r="H9" s="26">
        <v>46369</v>
      </c>
      <c r="I9" s="24"/>
      <c r="J9" s="23">
        <v>330</v>
      </c>
      <c r="K9" s="27">
        <v>11</v>
      </c>
      <c r="L9" s="38">
        <f t="shared" si="0"/>
        <v>0.50150150150150152</v>
      </c>
      <c r="M9" s="28">
        <v>47300000</v>
      </c>
      <c r="N9" s="29">
        <f>_xlfn.XLOOKUP(C9,[2]Hoja1!$AG:$AG,[2]Hoja1!$AP:$AP)</f>
        <v>19636667</v>
      </c>
      <c r="O9" s="29">
        <f>_xlfn.XLOOKUP(C9,[2]Hoja1!$AG:$AG,[2]Hoja1!$AQ:$AQ)</f>
        <v>27663333</v>
      </c>
      <c r="P9" s="30">
        <f t="shared" si="1"/>
        <v>0.41515152219873153</v>
      </c>
    </row>
    <row r="10" spans="1:16" ht="51" customHeight="1" x14ac:dyDescent="0.2">
      <c r="A10" s="16">
        <v>6</v>
      </c>
      <c r="B10" s="16" t="s">
        <v>30</v>
      </c>
      <c r="C10" s="23" t="s">
        <v>31</v>
      </c>
      <c r="D10" s="23" t="s">
        <v>29</v>
      </c>
      <c r="E10" s="24" t="s">
        <v>14</v>
      </c>
      <c r="F10" s="31" t="s">
        <v>27</v>
      </c>
      <c r="G10" s="26">
        <v>46036</v>
      </c>
      <c r="H10" s="26">
        <v>46369</v>
      </c>
      <c r="I10" s="24"/>
      <c r="J10" s="23">
        <v>330</v>
      </c>
      <c r="K10" s="27">
        <v>11</v>
      </c>
      <c r="L10" s="38">
        <f t="shared" si="0"/>
        <v>0.50150150150150152</v>
      </c>
      <c r="M10" s="28">
        <v>47300000</v>
      </c>
      <c r="N10" s="29">
        <f>_xlfn.XLOOKUP(C10,[2]Hoja1!$AG:$AG,[2]Hoja1!$AP:$AP)</f>
        <v>19636667</v>
      </c>
      <c r="O10" s="29">
        <f>_xlfn.XLOOKUP(C10,[2]Hoja1!$AG:$AG,[2]Hoja1!$AQ:$AQ)</f>
        <v>27663333</v>
      </c>
      <c r="P10" s="30">
        <f t="shared" si="1"/>
        <v>0.41515152219873153</v>
      </c>
    </row>
    <row r="11" spans="1:16" ht="51" customHeight="1" x14ac:dyDescent="0.2">
      <c r="A11" s="16">
        <v>7</v>
      </c>
      <c r="B11" s="16" t="s">
        <v>32</v>
      </c>
      <c r="C11" s="23" t="s">
        <v>34</v>
      </c>
      <c r="D11" s="23" t="s">
        <v>35</v>
      </c>
      <c r="E11" s="24" t="s">
        <v>14</v>
      </c>
      <c r="F11" s="25" t="s">
        <v>33</v>
      </c>
      <c r="G11" s="26">
        <v>46036</v>
      </c>
      <c r="H11" s="26">
        <v>46278</v>
      </c>
      <c r="I11" s="24"/>
      <c r="J11" s="23">
        <v>240</v>
      </c>
      <c r="K11" s="27">
        <v>8</v>
      </c>
      <c r="L11" s="38">
        <f t="shared" si="0"/>
        <v>0.69008264462809921</v>
      </c>
      <c r="M11" s="28">
        <v>35200000</v>
      </c>
      <c r="N11" s="29">
        <f>_xlfn.XLOOKUP(C11,[2]Hoja1!$AG:$AG,[2]Hoja1!$AP:$AP)</f>
        <v>20093333</v>
      </c>
      <c r="O11" s="29">
        <f>_xlfn.XLOOKUP(C11,[2]Hoja1!$AG:$AG,[2]Hoja1!$AQ:$AQ)</f>
        <v>15106667</v>
      </c>
      <c r="P11" s="30">
        <f t="shared" si="1"/>
        <v>0.57083332386363639</v>
      </c>
    </row>
    <row r="12" spans="1:16" ht="51" customHeight="1" x14ac:dyDescent="0.2">
      <c r="A12" s="16">
        <v>8</v>
      </c>
      <c r="B12" s="16" t="s">
        <v>36</v>
      </c>
      <c r="C12" s="23" t="s">
        <v>38</v>
      </c>
      <c r="D12" s="23" t="s">
        <v>39</v>
      </c>
      <c r="E12" s="24" t="s">
        <v>14</v>
      </c>
      <c r="F12" s="25" t="s">
        <v>37</v>
      </c>
      <c r="G12" s="26">
        <v>46035</v>
      </c>
      <c r="H12" s="26">
        <v>46368</v>
      </c>
      <c r="I12" s="24"/>
      <c r="J12" s="23">
        <v>330</v>
      </c>
      <c r="K12" s="27">
        <v>11</v>
      </c>
      <c r="L12" s="38">
        <f t="shared" si="0"/>
        <v>0.50450450450450446</v>
      </c>
      <c r="M12" s="28">
        <v>101200000</v>
      </c>
      <c r="N12" s="29">
        <f>_xlfn.XLOOKUP(C12,[2]Hoja1!$AG:$AG,[2]Hoja1!$AP:$AP)</f>
        <v>42320000</v>
      </c>
      <c r="O12" s="29">
        <f>_xlfn.XLOOKUP(C12,[2]Hoja1!$AG:$AG,[2]Hoja1!$AQ:$AQ)</f>
        <v>58880000</v>
      </c>
      <c r="P12" s="30">
        <f t="shared" si="1"/>
        <v>0.41818181818181815</v>
      </c>
    </row>
    <row r="13" spans="1:16" ht="51" customHeight="1" x14ac:dyDescent="0.2">
      <c r="A13" s="16">
        <v>9</v>
      </c>
      <c r="B13" s="16" t="s">
        <v>40</v>
      </c>
      <c r="C13" s="23" t="s">
        <v>42</v>
      </c>
      <c r="D13" s="23" t="s">
        <v>43</v>
      </c>
      <c r="E13" s="24" t="s">
        <v>14</v>
      </c>
      <c r="F13" s="31" t="s">
        <v>41</v>
      </c>
      <c r="G13" s="26">
        <v>46035</v>
      </c>
      <c r="H13" s="26">
        <v>46277</v>
      </c>
      <c r="I13" s="24"/>
      <c r="J13" s="23">
        <v>240</v>
      </c>
      <c r="K13" s="27">
        <v>8</v>
      </c>
      <c r="L13" s="38">
        <f t="shared" si="0"/>
        <v>0.69421487603305787</v>
      </c>
      <c r="M13" s="28">
        <v>58000000</v>
      </c>
      <c r="N13" s="29">
        <f>_xlfn.XLOOKUP(C13,[2]Hoja1!$AG:$AG,[2]Hoja1!$AP:$AP)</f>
        <v>33350000</v>
      </c>
      <c r="O13" s="29">
        <f>_xlfn.XLOOKUP(C13,[2]Hoja1!$AG:$AG,[2]Hoja1!$AQ:$AQ)</f>
        <v>24650000</v>
      </c>
      <c r="P13" s="30">
        <f t="shared" si="1"/>
        <v>0.57499999999999996</v>
      </c>
    </row>
    <row r="14" spans="1:16" ht="51" customHeight="1" x14ac:dyDescent="0.2">
      <c r="A14" s="15">
        <v>10</v>
      </c>
      <c r="B14" s="15" t="s">
        <v>45</v>
      </c>
      <c r="C14" s="23" t="s">
        <v>47</v>
      </c>
      <c r="D14" s="23" t="s">
        <v>48</v>
      </c>
      <c r="E14" s="24" t="s">
        <v>14</v>
      </c>
      <c r="F14" s="31" t="s">
        <v>46</v>
      </c>
      <c r="G14" s="26">
        <v>46035</v>
      </c>
      <c r="H14" s="26">
        <v>46215</v>
      </c>
      <c r="I14" s="24"/>
      <c r="J14" s="23">
        <v>180</v>
      </c>
      <c r="K14" s="27">
        <v>6</v>
      </c>
      <c r="L14" s="38">
        <f t="shared" si="0"/>
        <v>0.93333333333333335</v>
      </c>
      <c r="M14" s="28">
        <v>48600000</v>
      </c>
      <c r="N14" s="29">
        <f>_xlfn.XLOOKUP(C14,[2]Hoja1!$AG:$AG,[2]Hoja1!$AP:$AP)</f>
        <v>37260000</v>
      </c>
      <c r="O14" s="29">
        <f>_xlfn.XLOOKUP(C14,[2]Hoja1!$AG:$AG,[2]Hoja1!$AQ:$AQ)</f>
        <v>11340000</v>
      </c>
      <c r="P14" s="30">
        <f t="shared" si="1"/>
        <v>0.76666666666666672</v>
      </c>
    </row>
    <row r="15" spans="1:16" ht="51" customHeight="1" x14ac:dyDescent="0.2">
      <c r="A15" s="16">
        <v>11</v>
      </c>
      <c r="B15" s="16" t="s">
        <v>49</v>
      </c>
      <c r="C15" s="23" t="s">
        <v>1379</v>
      </c>
      <c r="D15" s="23" t="s">
        <v>51</v>
      </c>
      <c r="E15" s="24" t="s">
        <v>14</v>
      </c>
      <c r="F15" s="31" t="s">
        <v>50</v>
      </c>
      <c r="G15" s="26">
        <v>46035</v>
      </c>
      <c r="H15" s="26">
        <v>46215</v>
      </c>
      <c r="I15" s="24"/>
      <c r="J15" s="23">
        <v>180</v>
      </c>
      <c r="K15" s="27">
        <v>6</v>
      </c>
      <c r="L15" s="38">
        <f t="shared" si="0"/>
        <v>0.93333333333333335</v>
      </c>
      <c r="M15" s="28">
        <v>42900000</v>
      </c>
      <c r="N15" s="29">
        <v>32890000</v>
      </c>
      <c r="O15" s="29">
        <v>10010000</v>
      </c>
      <c r="P15" s="30">
        <f t="shared" si="1"/>
        <v>0.76666666666666672</v>
      </c>
    </row>
    <row r="16" spans="1:16" ht="51" customHeight="1" x14ac:dyDescent="0.2">
      <c r="A16" s="16">
        <v>12</v>
      </c>
      <c r="B16" s="16" t="s">
        <v>53</v>
      </c>
      <c r="C16" s="23" t="s">
        <v>55</v>
      </c>
      <c r="D16" s="23" t="s">
        <v>56</v>
      </c>
      <c r="E16" s="24" t="s">
        <v>14</v>
      </c>
      <c r="F16" s="25" t="s">
        <v>54</v>
      </c>
      <c r="G16" s="26">
        <v>46035</v>
      </c>
      <c r="H16" s="26">
        <v>46368</v>
      </c>
      <c r="I16" s="24"/>
      <c r="J16" s="23">
        <v>330</v>
      </c>
      <c r="K16" s="27">
        <v>11</v>
      </c>
      <c r="L16" s="38">
        <f t="shared" si="0"/>
        <v>0.50450450450450446</v>
      </c>
      <c r="M16" s="28">
        <v>61985000</v>
      </c>
      <c r="N16" s="29">
        <f>_xlfn.XLOOKUP(C16,[2]Hoja1!$AG:$AG,[2]Hoja1!$AP:$AP)</f>
        <v>25921000</v>
      </c>
      <c r="O16" s="29">
        <f>_xlfn.XLOOKUP(C16,[2]Hoja1!$AG:$AG,[2]Hoja1!$AQ:$AQ)</f>
        <v>36064000</v>
      </c>
      <c r="P16" s="30">
        <f t="shared" si="1"/>
        <v>0.41818181818181815</v>
      </c>
    </row>
    <row r="17" spans="1:16" ht="51" customHeight="1" x14ac:dyDescent="0.2">
      <c r="A17" s="16">
        <v>13</v>
      </c>
      <c r="B17" s="16" t="s">
        <v>57</v>
      </c>
      <c r="C17" s="32" t="s">
        <v>59</v>
      </c>
      <c r="D17" s="23" t="s">
        <v>60</v>
      </c>
      <c r="E17" s="24" t="s">
        <v>14</v>
      </c>
      <c r="F17" s="25" t="s">
        <v>58</v>
      </c>
      <c r="G17" s="26">
        <v>46039</v>
      </c>
      <c r="H17" s="26">
        <v>46372</v>
      </c>
      <c r="I17" s="24"/>
      <c r="J17" s="23">
        <v>330</v>
      </c>
      <c r="K17" s="27">
        <v>11</v>
      </c>
      <c r="L17" s="38">
        <f t="shared" si="0"/>
        <v>0.4924924924924925</v>
      </c>
      <c r="M17" s="28">
        <v>69300000</v>
      </c>
      <c r="N17" s="29">
        <f>_xlfn.XLOOKUP(C17,[2]Hoja1!$AG:$AG,[2]Hoja1!$AP:$AP)</f>
        <v>28140000</v>
      </c>
      <c r="O17" s="29">
        <f>_xlfn.XLOOKUP(C17,[2]Hoja1!$AG:$AG,[2]Hoja1!$AQ:$AQ)</f>
        <v>41160000</v>
      </c>
      <c r="P17" s="30">
        <f t="shared" si="1"/>
        <v>0.40606060606060607</v>
      </c>
    </row>
    <row r="18" spans="1:16" ht="51" customHeight="1" x14ac:dyDescent="0.2">
      <c r="A18" s="16">
        <v>14</v>
      </c>
      <c r="B18" s="16" t="s">
        <v>61</v>
      </c>
      <c r="C18" s="23" t="s">
        <v>62</v>
      </c>
      <c r="D18" s="23" t="s">
        <v>60</v>
      </c>
      <c r="E18" s="24" t="s">
        <v>14</v>
      </c>
      <c r="F18" s="25" t="s">
        <v>58</v>
      </c>
      <c r="G18" s="26">
        <v>46041</v>
      </c>
      <c r="H18" s="26">
        <v>46374</v>
      </c>
      <c r="I18" s="24"/>
      <c r="J18" s="23">
        <v>330</v>
      </c>
      <c r="K18" s="27">
        <v>11</v>
      </c>
      <c r="L18" s="38">
        <f t="shared" si="0"/>
        <v>0.48648648648648651</v>
      </c>
      <c r="M18" s="28">
        <v>69300000</v>
      </c>
      <c r="N18" s="29">
        <f>_xlfn.XLOOKUP(C18,[2]Hoja1!$AG:$AG,[2]Hoja1!$AP:$AP)</f>
        <v>27720000</v>
      </c>
      <c r="O18" s="29">
        <f>_xlfn.XLOOKUP(C18,[2]Hoja1!$AG:$AG,[2]Hoja1!$AQ:$AQ)</f>
        <v>41580000</v>
      </c>
      <c r="P18" s="30">
        <f t="shared" si="1"/>
        <v>0.4</v>
      </c>
    </row>
    <row r="19" spans="1:16" ht="51" customHeight="1" x14ac:dyDescent="0.2">
      <c r="A19" s="16">
        <v>15</v>
      </c>
      <c r="B19" s="16" t="s">
        <v>63</v>
      </c>
      <c r="C19" s="23" t="s">
        <v>52</v>
      </c>
      <c r="D19" s="23" t="s">
        <v>65</v>
      </c>
      <c r="E19" s="24" t="s">
        <v>14</v>
      </c>
      <c r="F19" s="31" t="s">
        <v>64</v>
      </c>
      <c r="G19" s="26">
        <v>46035</v>
      </c>
      <c r="H19" s="26">
        <v>46368</v>
      </c>
      <c r="I19" s="24"/>
      <c r="J19" s="23">
        <v>330</v>
      </c>
      <c r="K19" s="27">
        <v>11</v>
      </c>
      <c r="L19" s="38">
        <f t="shared" si="0"/>
        <v>0.50450450450450446</v>
      </c>
      <c r="M19" s="28">
        <v>124300000</v>
      </c>
      <c r="N19" s="29">
        <f>_xlfn.XLOOKUP(C19,[2]Hoja1!$AG:$AG,[2]Hoja1!$AP:$AP)</f>
        <v>51980000</v>
      </c>
      <c r="O19" s="29">
        <f>_xlfn.XLOOKUP(C19,[2]Hoja1!$AG:$AG,[2]Hoja1!$AQ:$AQ)</f>
        <v>72320000</v>
      </c>
      <c r="P19" s="30">
        <f t="shared" si="1"/>
        <v>0.41818181818181815</v>
      </c>
    </row>
    <row r="20" spans="1:16" ht="51" customHeight="1" x14ac:dyDescent="0.2">
      <c r="A20" s="16">
        <v>16</v>
      </c>
      <c r="B20" s="16" t="s">
        <v>66</v>
      </c>
      <c r="C20" s="23" t="s">
        <v>68</v>
      </c>
      <c r="D20" s="23" t="s">
        <v>69</v>
      </c>
      <c r="E20" s="24" t="s">
        <v>14</v>
      </c>
      <c r="F20" s="31" t="s">
        <v>67</v>
      </c>
      <c r="G20" s="26">
        <v>46080</v>
      </c>
      <c r="H20" s="26">
        <v>46413</v>
      </c>
      <c r="I20" s="24"/>
      <c r="J20" s="23">
        <v>330</v>
      </c>
      <c r="K20" s="27">
        <v>11</v>
      </c>
      <c r="L20" s="38">
        <f t="shared" si="0"/>
        <v>0.36936936936936937</v>
      </c>
      <c r="M20" s="28">
        <v>121000000</v>
      </c>
      <c r="N20" s="29">
        <f>_xlfn.XLOOKUP(C20,[2]Hoja1!$AG:$AG,[2]Hoja1!$AP:$AP)</f>
        <v>34466667</v>
      </c>
      <c r="O20" s="29">
        <f>_xlfn.XLOOKUP(C20,[2]Hoja1!$AG:$AG,[2]Hoja1!$AQ:$AQ)</f>
        <v>86533333</v>
      </c>
      <c r="P20" s="30">
        <f t="shared" si="1"/>
        <v>0.28484848760330578</v>
      </c>
    </row>
    <row r="21" spans="1:16" ht="51" customHeight="1" x14ac:dyDescent="0.2">
      <c r="A21" s="16">
        <v>17</v>
      </c>
      <c r="B21" s="16" t="s">
        <v>70</v>
      </c>
      <c r="C21" s="23" t="s">
        <v>72</v>
      </c>
      <c r="D21" s="23" t="s">
        <v>73</v>
      </c>
      <c r="E21" s="24" t="s">
        <v>14</v>
      </c>
      <c r="F21" s="31" t="s">
        <v>71</v>
      </c>
      <c r="G21" s="26">
        <v>46036</v>
      </c>
      <c r="H21" s="26">
        <v>46369</v>
      </c>
      <c r="I21" s="24"/>
      <c r="J21" s="23">
        <v>330</v>
      </c>
      <c r="K21" s="27">
        <v>11</v>
      </c>
      <c r="L21" s="38">
        <f t="shared" si="0"/>
        <v>0.50150150150150152</v>
      </c>
      <c r="M21" s="28">
        <v>92400000</v>
      </c>
      <c r="N21" s="29">
        <f>_xlfn.XLOOKUP(C21,[2]Hoja1!$AG:$AG,[2]Hoja1!$AP:$AP)</f>
        <v>38360000</v>
      </c>
      <c r="O21" s="29">
        <f>_xlfn.XLOOKUP(C21,[2]Hoja1!$AG:$AG,[2]Hoja1!$AQ:$AQ)</f>
        <v>54040000</v>
      </c>
      <c r="P21" s="30">
        <f t="shared" si="1"/>
        <v>0.41515151515151516</v>
      </c>
    </row>
    <row r="22" spans="1:16" ht="51" customHeight="1" x14ac:dyDescent="0.2">
      <c r="A22" s="16">
        <v>18</v>
      </c>
      <c r="B22" s="16" t="s">
        <v>74</v>
      </c>
      <c r="C22" s="23" t="s">
        <v>75</v>
      </c>
      <c r="D22" s="23" t="s">
        <v>60</v>
      </c>
      <c r="E22" s="24" t="s">
        <v>14</v>
      </c>
      <c r="F22" s="33" t="s">
        <v>58</v>
      </c>
      <c r="G22" s="26">
        <v>46040</v>
      </c>
      <c r="H22" s="26">
        <v>46373</v>
      </c>
      <c r="I22" s="24"/>
      <c r="J22" s="23">
        <v>330</v>
      </c>
      <c r="K22" s="27">
        <v>11</v>
      </c>
      <c r="L22" s="38">
        <f t="shared" si="0"/>
        <v>0.4894894894894895</v>
      </c>
      <c r="M22" s="28">
        <v>69300000</v>
      </c>
      <c r="N22" s="29">
        <f>_xlfn.XLOOKUP(C22,[2]Hoja1!$AG:$AG,[2]Hoja1!$AP:$AP)</f>
        <v>27930000</v>
      </c>
      <c r="O22" s="29">
        <f>_xlfn.XLOOKUP(C22,[2]Hoja1!$AG:$AG,[2]Hoja1!$AQ:$AQ)</f>
        <v>41370000</v>
      </c>
      <c r="P22" s="30">
        <f t="shared" si="1"/>
        <v>0.40303030303030302</v>
      </c>
    </row>
    <row r="23" spans="1:16" ht="51" customHeight="1" x14ac:dyDescent="0.2">
      <c r="A23" s="16">
        <v>19</v>
      </c>
      <c r="B23" s="16" t="s">
        <v>76</v>
      </c>
      <c r="C23" s="23" t="s">
        <v>78</v>
      </c>
      <c r="D23" s="23" t="s">
        <v>79</v>
      </c>
      <c r="E23" s="24" t="s">
        <v>14</v>
      </c>
      <c r="F23" s="31" t="s">
        <v>77</v>
      </c>
      <c r="G23" s="26">
        <v>46063</v>
      </c>
      <c r="H23" s="26">
        <v>46304</v>
      </c>
      <c r="I23" s="24"/>
      <c r="J23" s="23">
        <v>240</v>
      </c>
      <c r="K23" s="27">
        <v>8</v>
      </c>
      <c r="L23" s="38">
        <f t="shared" si="0"/>
        <v>0.58091286307053946</v>
      </c>
      <c r="M23" s="28">
        <v>49600000</v>
      </c>
      <c r="N23" s="29">
        <f>_xlfn.XLOOKUP(C23,[2]Hoja1!$AG:$AG,[2]Hoja1!$AP:$AP)</f>
        <v>22940000</v>
      </c>
      <c r="O23" s="29">
        <f>_xlfn.XLOOKUP(C23,[2]Hoja1!$AG:$AG,[2]Hoja1!$AQ:$AQ)</f>
        <v>26660000</v>
      </c>
      <c r="P23" s="30">
        <f t="shared" si="1"/>
        <v>0.46250000000000002</v>
      </c>
    </row>
    <row r="24" spans="1:16" ht="51" customHeight="1" x14ac:dyDescent="0.2">
      <c r="A24" s="16">
        <v>20</v>
      </c>
      <c r="B24" s="16" t="s">
        <v>80</v>
      </c>
      <c r="C24" s="23" t="s">
        <v>82</v>
      </c>
      <c r="D24" s="23" t="s">
        <v>83</v>
      </c>
      <c r="E24" s="24" t="s">
        <v>14</v>
      </c>
      <c r="F24" s="31" t="s">
        <v>81</v>
      </c>
      <c r="G24" s="26">
        <v>46041</v>
      </c>
      <c r="H24" s="26">
        <v>46374</v>
      </c>
      <c r="I24" s="24"/>
      <c r="J24" s="23">
        <v>330</v>
      </c>
      <c r="K24" s="27">
        <v>11</v>
      </c>
      <c r="L24" s="38">
        <f t="shared" si="0"/>
        <v>0.48648648648648651</v>
      </c>
      <c r="M24" s="28">
        <v>48400000</v>
      </c>
      <c r="N24" s="29">
        <f>_xlfn.XLOOKUP(C24,[2]Hoja1!$AG:$AG,[2]Hoja1!$AP:$AP)</f>
        <v>19360000</v>
      </c>
      <c r="O24" s="29">
        <f>_xlfn.XLOOKUP(C24,[2]Hoja1!$AG:$AG,[2]Hoja1!$AQ:$AQ)</f>
        <v>29040000</v>
      </c>
      <c r="P24" s="30">
        <f t="shared" si="1"/>
        <v>0.4</v>
      </c>
    </row>
    <row r="25" spans="1:16" ht="51" customHeight="1" x14ac:dyDescent="0.2">
      <c r="A25" s="16">
        <v>21</v>
      </c>
      <c r="B25" s="16" t="s">
        <v>84</v>
      </c>
      <c r="C25" s="23" t="s">
        <v>86</v>
      </c>
      <c r="D25" s="23" t="s">
        <v>87</v>
      </c>
      <c r="E25" s="24" t="s">
        <v>14</v>
      </c>
      <c r="F25" s="25" t="s">
        <v>85</v>
      </c>
      <c r="G25" s="26">
        <v>46044</v>
      </c>
      <c r="H25" s="26">
        <v>46224</v>
      </c>
      <c r="I25" s="24"/>
      <c r="J25" s="23">
        <v>180</v>
      </c>
      <c r="K25" s="27">
        <v>6</v>
      </c>
      <c r="L25" s="38">
        <f t="shared" si="0"/>
        <v>0.8833333333333333</v>
      </c>
      <c r="M25" s="28">
        <v>25800000</v>
      </c>
      <c r="N25" s="29">
        <f>_xlfn.XLOOKUP(C25,[2]Hoja1!$AG:$AG,[2]Hoja1!$AP:$AP)</f>
        <v>18490000</v>
      </c>
      <c r="O25" s="29">
        <f>_xlfn.XLOOKUP(C25,[2]Hoja1!$AG:$AG,[2]Hoja1!$AQ:$AQ)</f>
        <v>7310000</v>
      </c>
      <c r="P25" s="30">
        <f t="shared" si="1"/>
        <v>0.71666666666666667</v>
      </c>
    </row>
    <row r="26" spans="1:16" ht="51" customHeight="1" x14ac:dyDescent="0.2">
      <c r="A26" s="16">
        <v>22</v>
      </c>
      <c r="B26" s="16" t="s">
        <v>88</v>
      </c>
      <c r="C26" s="23" t="s">
        <v>1434</v>
      </c>
      <c r="D26" s="23" t="s">
        <v>87</v>
      </c>
      <c r="E26" s="24" t="s">
        <v>14</v>
      </c>
      <c r="F26" s="25" t="s">
        <v>89</v>
      </c>
      <c r="G26" s="26">
        <v>46044</v>
      </c>
      <c r="H26" s="26">
        <v>46377</v>
      </c>
      <c r="I26" s="24"/>
      <c r="J26" s="23">
        <v>330</v>
      </c>
      <c r="K26" s="27">
        <v>11</v>
      </c>
      <c r="L26" s="38">
        <f t="shared" si="0"/>
        <v>0.47747747747747749</v>
      </c>
      <c r="M26" s="28">
        <v>47300000</v>
      </c>
      <c r="N26" s="29">
        <f>_xlfn.XLOOKUP(C26,[2]Hoja1!$AG:$AG,[2]Hoja1!$AP:$AP)</f>
        <v>18490000</v>
      </c>
      <c r="O26" s="29">
        <f>_xlfn.XLOOKUP(C26,[2]Hoja1!$AG:$AG,[2]Hoja1!$AQ:$AQ)</f>
        <v>28810000</v>
      </c>
      <c r="P26" s="30">
        <f t="shared" si="1"/>
        <v>0.39090909090909093</v>
      </c>
    </row>
    <row r="27" spans="1:16" ht="51" customHeight="1" x14ac:dyDescent="0.2">
      <c r="A27" s="16">
        <v>23</v>
      </c>
      <c r="B27" s="16" t="s">
        <v>90</v>
      </c>
      <c r="C27" s="23" t="s">
        <v>1428</v>
      </c>
      <c r="D27" s="23" t="s">
        <v>92</v>
      </c>
      <c r="E27" s="24" t="s">
        <v>14</v>
      </c>
      <c r="F27" s="25" t="s">
        <v>91</v>
      </c>
      <c r="G27" s="26">
        <v>46036</v>
      </c>
      <c r="H27" s="26">
        <v>46216</v>
      </c>
      <c r="I27" s="24"/>
      <c r="J27" s="23">
        <v>180</v>
      </c>
      <c r="K27" s="27">
        <v>6</v>
      </c>
      <c r="L27" s="38">
        <f t="shared" si="0"/>
        <v>0.92777777777777781</v>
      </c>
      <c r="M27" s="28">
        <v>33300000</v>
      </c>
      <c r="N27" s="29">
        <f>_xlfn.XLOOKUP(C27,[2]Hoja1!$AG:$AG,[2]Hoja1!$AP:$AP)</f>
        <v>25345000</v>
      </c>
      <c r="O27" s="29">
        <f>_xlfn.XLOOKUP(C27,[2]Hoja1!$AG:$AG,[2]Hoja1!$AQ:$AQ)</f>
        <v>7955000</v>
      </c>
      <c r="P27" s="30">
        <f t="shared" si="1"/>
        <v>0.76111111111111107</v>
      </c>
    </row>
    <row r="28" spans="1:16" ht="51" customHeight="1" x14ac:dyDescent="0.2">
      <c r="A28" s="16">
        <v>24</v>
      </c>
      <c r="B28" s="16" t="s">
        <v>93</v>
      </c>
      <c r="C28" s="23" t="s">
        <v>44</v>
      </c>
      <c r="D28" s="23" t="s">
        <v>48</v>
      </c>
      <c r="E28" s="24" t="s">
        <v>14</v>
      </c>
      <c r="F28" s="25" t="s">
        <v>94</v>
      </c>
      <c r="G28" s="26">
        <v>46036</v>
      </c>
      <c r="H28" s="26">
        <v>46216</v>
      </c>
      <c r="I28" s="24"/>
      <c r="J28" s="23">
        <v>180</v>
      </c>
      <c r="K28" s="27">
        <v>6</v>
      </c>
      <c r="L28" s="38">
        <f t="shared" si="0"/>
        <v>0.92777777777777781</v>
      </c>
      <c r="M28" s="28">
        <v>49200000</v>
      </c>
      <c r="N28" s="29">
        <f>_xlfn.XLOOKUP(C28,[2]Hoja1!$AG:$AG,[2]Hoja1!$AP:$AP)</f>
        <v>37446667</v>
      </c>
      <c r="O28" s="29">
        <f>_xlfn.XLOOKUP(C28,[2]Hoja1!$AG:$AG,[2]Hoja1!$AQ:$AQ)</f>
        <v>11753333</v>
      </c>
      <c r="P28" s="30">
        <f t="shared" si="1"/>
        <v>0.76111111788617891</v>
      </c>
    </row>
    <row r="29" spans="1:16" ht="51" customHeight="1" x14ac:dyDescent="0.2">
      <c r="A29" s="16">
        <v>25</v>
      </c>
      <c r="B29" s="16" t="s">
        <v>95</v>
      </c>
      <c r="C29" s="23" t="s">
        <v>23</v>
      </c>
      <c r="D29" s="23" t="s">
        <v>97</v>
      </c>
      <c r="E29" s="24" t="s">
        <v>14</v>
      </c>
      <c r="F29" s="25" t="s">
        <v>96</v>
      </c>
      <c r="G29" s="26">
        <v>46036</v>
      </c>
      <c r="H29" s="26">
        <v>46278</v>
      </c>
      <c r="I29" s="24"/>
      <c r="J29" s="23">
        <v>240</v>
      </c>
      <c r="K29" s="27">
        <v>8</v>
      </c>
      <c r="L29" s="38">
        <f t="shared" si="0"/>
        <v>0.69008264462809921</v>
      </c>
      <c r="M29" s="28">
        <v>59200000</v>
      </c>
      <c r="N29" s="29">
        <f>_xlfn.XLOOKUP(C29,[2]Hoja1!$AG:$AG,[2]Hoja1!$AP:$AP)</f>
        <v>33793333</v>
      </c>
      <c r="O29" s="29">
        <f>_xlfn.XLOOKUP(C29,[2]Hoja1!$AG:$AG,[2]Hoja1!$AQ:$AQ)</f>
        <v>25406667</v>
      </c>
      <c r="P29" s="30">
        <f t="shared" si="1"/>
        <v>0.57083332770270268</v>
      </c>
    </row>
    <row r="30" spans="1:16" ht="51" customHeight="1" x14ac:dyDescent="0.2">
      <c r="A30" s="15">
        <v>26</v>
      </c>
      <c r="B30" s="15" t="s">
        <v>98</v>
      </c>
      <c r="C30" s="23" t="s">
        <v>100</v>
      </c>
      <c r="D30" s="23" t="s">
        <v>101</v>
      </c>
      <c r="E30" s="24" t="s">
        <v>14</v>
      </c>
      <c r="F30" s="25" t="s">
        <v>99</v>
      </c>
      <c r="G30" s="26">
        <v>46035</v>
      </c>
      <c r="H30" s="26">
        <v>46368</v>
      </c>
      <c r="I30" s="24"/>
      <c r="J30" s="23">
        <v>330</v>
      </c>
      <c r="K30" s="27">
        <v>11</v>
      </c>
      <c r="L30" s="38">
        <f t="shared" si="0"/>
        <v>0.50450450450450446</v>
      </c>
      <c r="M30" s="28">
        <v>124300000</v>
      </c>
      <c r="N30" s="29">
        <f>_xlfn.XLOOKUP(C30,[2]Hoja1!$AG:$AG,[2]Hoja1!$AP:$AP)</f>
        <v>18080000</v>
      </c>
      <c r="O30" s="29">
        <f>_xlfn.XLOOKUP(C30,[2]Hoja1!$AG:$AG,[2]Hoja1!$AQ:$AQ)</f>
        <v>106220000</v>
      </c>
      <c r="P30" s="30">
        <f t="shared" si="1"/>
        <v>0.14545454545454545</v>
      </c>
    </row>
    <row r="31" spans="1:16" ht="51" customHeight="1" x14ac:dyDescent="0.2">
      <c r="A31" s="16">
        <v>27</v>
      </c>
      <c r="B31" s="16" t="s">
        <v>102</v>
      </c>
      <c r="C31" s="23" t="s">
        <v>1380</v>
      </c>
      <c r="D31" s="23" t="s">
        <v>12</v>
      </c>
      <c r="E31" s="24" t="s">
        <v>14</v>
      </c>
      <c r="F31" s="25" t="s">
        <v>11</v>
      </c>
      <c r="G31" s="26">
        <v>46035</v>
      </c>
      <c r="H31" s="26">
        <v>46368</v>
      </c>
      <c r="I31" s="24"/>
      <c r="J31" s="23">
        <v>330</v>
      </c>
      <c r="K31" s="27">
        <v>11</v>
      </c>
      <c r="L31" s="38">
        <f t="shared" si="0"/>
        <v>0.50450450450450446</v>
      </c>
      <c r="M31" s="28">
        <v>78540000</v>
      </c>
      <c r="N31" s="29">
        <f>_xlfn.XLOOKUP(C31,[2]Hoja1!$AG:$AG,[2]Hoja1!$AP:$AP)</f>
        <v>11424000</v>
      </c>
      <c r="O31" s="29">
        <f>_xlfn.XLOOKUP(C31,[2]Hoja1!$AG:$AG,[2]Hoja1!$AQ:$AQ)</f>
        <v>67116000</v>
      </c>
      <c r="P31" s="30">
        <f t="shared" si="1"/>
        <v>0.14545454545454545</v>
      </c>
    </row>
    <row r="32" spans="1:16" ht="51" customHeight="1" x14ac:dyDescent="0.2">
      <c r="A32" s="16">
        <v>28</v>
      </c>
      <c r="B32" s="16" t="s">
        <v>103</v>
      </c>
      <c r="C32" s="23" t="s">
        <v>105</v>
      </c>
      <c r="D32" s="23" t="s">
        <v>106</v>
      </c>
      <c r="E32" s="24" t="s">
        <v>14</v>
      </c>
      <c r="F32" s="25" t="s">
        <v>104</v>
      </c>
      <c r="G32" s="26">
        <v>46036</v>
      </c>
      <c r="H32" s="26">
        <v>46369</v>
      </c>
      <c r="I32" s="24"/>
      <c r="J32" s="23">
        <v>330</v>
      </c>
      <c r="K32" s="27">
        <v>11</v>
      </c>
      <c r="L32" s="38">
        <f t="shared" si="0"/>
        <v>0.50150150150150152</v>
      </c>
      <c r="M32" s="28">
        <v>48400000</v>
      </c>
      <c r="N32" s="29">
        <f>_xlfn.XLOOKUP(C32,[2]Hoja1!$AG:$AG,[2]Hoja1!$AP:$AP)</f>
        <v>20093333</v>
      </c>
      <c r="O32" s="29">
        <f>_xlfn.XLOOKUP(C32,[2]Hoja1!$AG:$AG,[2]Hoja1!$AQ:$AQ)</f>
        <v>28306667</v>
      </c>
      <c r="P32" s="30">
        <f t="shared" si="1"/>
        <v>0.41515150826446279</v>
      </c>
    </row>
    <row r="33" spans="1:16" ht="51" customHeight="1" x14ac:dyDescent="0.2">
      <c r="A33" s="16">
        <v>29</v>
      </c>
      <c r="B33" s="16" t="s">
        <v>107</v>
      </c>
      <c r="C33" s="23" t="s">
        <v>108</v>
      </c>
      <c r="D33" s="23" t="s">
        <v>106</v>
      </c>
      <c r="E33" s="24" t="s">
        <v>14</v>
      </c>
      <c r="F33" s="25" t="s">
        <v>104</v>
      </c>
      <c r="G33" s="26">
        <v>46041</v>
      </c>
      <c r="H33" s="26">
        <v>46374</v>
      </c>
      <c r="I33" s="24"/>
      <c r="J33" s="23">
        <v>330</v>
      </c>
      <c r="K33" s="27">
        <v>11</v>
      </c>
      <c r="L33" s="38">
        <f t="shared" si="0"/>
        <v>0.48648648648648651</v>
      </c>
      <c r="M33" s="28">
        <v>48400000</v>
      </c>
      <c r="N33" s="29">
        <f>_xlfn.XLOOKUP(C33,[2]Hoja1!$AG:$AG,[2]Hoja1!$AP:$AP)</f>
        <v>19360000</v>
      </c>
      <c r="O33" s="29">
        <f>_xlfn.XLOOKUP(C33,[2]Hoja1!$AG:$AG,[2]Hoja1!$AQ:$AQ)</f>
        <v>29040000</v>
      </c>
      <c r="P33" s="30">
        <f t="shared" si="1"/>
        <v>0.4</v>
      </c>
    </row>
    <row r="34" spans="1:16" ht="51" customHeight="1" x14ac:dyDescent="0.2">
      <c r="A34" s="16">
        <v>30</v>
      </c>
      <c r="B34" s="16" t="s">
        <v>109</v>
      </c>
      <c r="C34" s="23" t="s">
        <v>111</v>
      </c>
      <c r="D34" s="23" t="s">
        <v>106</v>
      </c>
      <c r="E34" s="24" t="s">
        <v>14</v>
      </c>
      <c r="F34" s="25" t="s">
        <v>110</v>
      </c>
      <c r="G34" s="26">
        <v>46064</v>
      </c>
      <c r="H34" s="26">
        <v>46244</v>
      </c>
      <c r="I34" s="24"/>
      <c r="J34" s="23">
        <v>180</v>
      </c>
      <c r="K34" s="27">
        <v>6</v>
      </c>
      <c r="L34" s="38">
        <f t="shared" si="0"/>
        <v>0.77222222222222225</v>
      </c>
      <c r="M34" s="28">
        <v>25800000</v>
      </c>
      <c r="N34" s="29">
        <f>_xlfn.XLOOKUP(C34,[2]Hoja1!$AG:$AG,[2]Hoja1!$AP:$AP)</f>
        <v>15766667</v>
      </c>
      <c r="O34" s="29">
        <f>_xlfn.XLOOKUP(C34,[2]Hoja1!$AG:$AG,[2]Hoja1!$AQ:$AQ)</f>
        <v>10033333</v>
      </c>
      <c r="P34" s="30">
        <f t="shared" si="1"/>
        <v>0.61111112403100776</v>
      </c>
    </row>
    <row r="35" spans="1:16" ht="51" customHeight="1" x14ac:dyDescent="0.2">
      <c r="A35" s="16">
        <v>31</v>
      </c>
      <c r="B35" s="16" t="s">
        <v>112</v>
      </c>
      <c r="C35" s="23" t="s">
        <v>114</v>
      </c>
      <c r="D35" s="23" t="s">
        <v>115</v>
      </c>
      <c r="E35" s="24" t="s">
        <v>14</v>
      </c>
      <c r="F35" s="25" t="s">
        <v>113</v>
      </c>
      <c r="G35" s="26">
        <v>46038</v>
      </c>
      <c r="H35" s="26">
        <v>46371</v>
      </c>
      <c r="I35" s="24"/>
      <c r="J35" s="23">
        <v>330</v>
      </c>
      <c r="K35" s="27">
        <v>11</v>
      </c>
      <c r="L35" s="38">
        <f t="shared" si="0"/>
        <v>0.49549549549549549</v>
      </c>
      <c r="M35" s="28">
        <v>83600000</v>
      </c>
      <c r="N35" s="29">
        <f>_xlfn.XLOOKUP(C35,[2]Hoja1!$AG:$AG,[2]Hoja1!$AP:$AP)</f>
        <v>34200000</v>
      </c>
      <c r="O35" s="29">
        <f>_xlfn.XLOOKUP(C35,[2]Hoja1!$AG:$AG,[2]Hoja1!$AQ:$AQ)</f>
        <v>49400000</v>
      </c>
      <c r="P35" s="30">
        <f t="shared" si="1"/>
        <v>0.40909090909090912</v>
      </c>
    </row>
    <row r="36" spans="1:16" ht="51" customHeight="1" x14ac:dyDescent="0.2">
      <c r="A36" s="16">
        <v>32</v>
      </c>
      <c r="B36" s="16" t="s">
        <v>116</v>
      </c>
      <c r="C36" s="23" t="s">
        <v>13</v>
      </c>
      <c r="D36" s="23" t="s">
        <v>118</v>
      </c>
      <c r="E36" s="24" t="s">
        <v>14</v>
      </c>
      <c r="F36" s="25" t="s">
        <v>117</v>
      </c>
      <c r="G36" s="26">
        <v>46036</v>
      </c>
      <c r="H36" s="26">
        <v>46369</v>
      </c>
      <c r="I36" s="24"/>
      <c r="J36" s="23">
        <v>330</v>
      </c>
      <c r="K36" s="27">
        <v>11</v>
      </c>
      <c r="L36" s="38">
        <f t="shared" si="0"/>
        <v>0.50150150150150152</v>
      </c>
      <c r="M36" s="28">
        <v>124300000</v>
      </c>
      <c r="N36" s="29">
        <f>_xlfn.XLOOKUP(C36,[2]Hoja1!$AG:$AG,[2]Hoja1!$AP:$AP)</f>
        <v>51603333</v>
      </c>
      <c r="O36" s="29">
        <f>_xlfn.XLOOKUP(C36,[2]Hoja1!$AG:$AG,[2]Hoja1!$AQ:$AQ)</f>
        <v>72696667</v>
      </c>
      <c r="P36" s="30">
        <f t="shared" si="1"/>
        <v>0.41515151246983106</v>
      </c>
    </row>
    <row r="37" spans="1:16" ht="51" customHeight="1" x14ac:dyDescent="0.2">
      <c r="A37" s="16">
        <v>33</v>
      </c>
      <c r="B37" s="16" t="s">
        <v>119</v>
      </c>
      <c r="C37" s="23" t="s">
        <v>121</v>
      </c>
      <c r="D37" s="23" t="s">
        <v>122</v>
      </c>
      <c r="E37" s="24" t="s">
        <v>14</v>
      </c>
      <c r="F37" s="25" t="s">
        <v>120</v>
      </c>
      <c r="G37" s="26">
        <v>46038</v>
      </c>
      <c r="H37" s="26">
        <v>46218</v>
      </c>
      <c r="I37" s="24"/>
      <c r="J37" s="23">
        <v>180</v>
      </c>
      <c r="K37" s="27">
        <v>6</v>
      </c>
      <c r="L37" s="38">
        <f t="shared" si="0"/>
        <v>0.91666666666666663</v>
      </c>
      <c r="M37" s="28">
        <v>30690000</v>
      </c>
      <c r="N37" s="29">
        <f>_xlfn.XLOOKUP(C37,[2]Hoja1!$AG:$AG,[2]Hoja1!$AP:$AP)</f>
        <v>23017500</v>
      </c>
      <c r="O37" s="29">
        <f>_xlfn.XLOOKUP(C37,[2]Hoja1!$AG:$AG,[2]Hoja1!$AQ:$AQ)</f>
        <v>7672500</v>
      </c>
      <c r="P37" s="30">
        <f t="shared" si="1"/>
        <v>0.75</v>
      </c>
    </row>
    <row r="38" spans="1:16" ht="51" customHeight="1" x14ac:dyDescent="0.2">
      <c r="A38" s="16">
        <v>34</v>
      </c>
      <c r="B38" s="16" t="s">
        <v>123</v>
      </c>
      <c r="C38" s="23" t="s">
        <v>125</v>
      </c>
      <c r="D38" s="23" t="s">
        <v>126</v>
      </c>
      <c r="E38" s="24" t="s">
        <v>14</v>
      </c>
      <c r="F38" s="25" t="s">
        <v>124</v>
      </c>
      <c r="G38" s="26">
        <v>46038</v>
      </c>
      <c r="H38" s="26">
        <v>46218</v>
      </c>
      <c r="I38" s="24"/>
      <c r="J38" s="23">
        <v>180</v>
      </c>
      <c r="K38" s="27">
        <v>6</v>
      </c>
      <c r="L38" s="38">
        <f t="shared" si="0"/>
        <v>0.91666666666666663</v>
      </c>
      <c r="M38" s="28">
        <v>17856000</v>
      </c>
      <c r="N38" s="29">
        <f>_xlfn.XLOOKUP(C38,[2]Hoja1!$AG:$AG,[2]Hoja1!$AP:$AP)</f>
        <v>13392000</v>
      </c>
      <c r="O38" s="29">
        <f>_xlfn.XLOOKUP(C38,[2]Hoja1!$AG:$AG,[2]Hoja1!$AQ:$AQ)</f>
        <v>4464000</v>
      </c>
      <c r="P38" s="30">
        <f t="shared" si="1"/>
        <v>0.75</v>
      </c>
    </row>
    <row r="39" spans="1:16" ht="51" customHeight="1" x14ac:dyDescent="0.2">
      <c r="A39" s="16">
        <v>35</v>
      </c>
      <c r="B39" s="16" t="s">
        <v>127</v>
      </c>
      <c r="C39" s="23" t="s">
        <v>129</v>
      </c>
      <c r="D39" s="23" t="s">
        <v>130</v>
      </c>
      <c r="E39" s="24" t="s">
        <v>14</v>
      </c>
      <c r="F39" s="31" t="s">
        <v>128</v>
      </c>
      <c r="G39" s="26">
        <v>46038</v>
      </c>
      <c r="H39" s="26">
        <v>46218</v>
      </c>
      <c r="I39" s="24"/>
      <c r="J39" s="23">
        <v>180</v>
      </c>
      <c r="K39" s="27">
        <v>6</v>
      </c>
      <c r="L39" s="38">
        <f t="shared" si="0"/>
        <v>0.91666666666666663</v>
      </c>
      <c r="M39" s="28">
        <v>42840000</v>
      </c>
      <c r="N39" s="29">
        <f>_xlfn.XLOOKUP(C39,[2]Hoja1!$AG:$AG,[2]Hoja1!$AP:$AP)</f>
        <v>32130000</v>
      </c>
      <c r="O39" s="29">
        <f>_xlfn.XLOOKUP(C39,[2]Hoja1!$AG:$AG,[2]Hoja1!$AQ:$AQ)</f>
        <v>10710000</v>
      </c>
      <c r="P39" s="30">
        <f t="shared" si="1"/>
        <v>0.75</v>
      </c>
    </row>
    <row r="40" spans="1:16" ht="51" customHeight="1" x14ac:dyDescent="0.2">
      <c r="A40" s="16">
        <v>36</v>
      </c>
      <c r="B40" s="16" t="s">
        <v>131</v>
      </c>
      <c r="C40" s="23" t="s">
        <v>132</v>
      </c>
      <c r="D40" s="23" t="s">
        <v>130</v>
      </c>
      <c r="E40" s="24" t="s">
        <v>14</v>
      </c>
      <c r="F40" s="31" t="s">
        <v>128</v>
      </c>
      <c r="G40" s="26">
        <v>46048</v>
      </c>
      <c r="H40" s="26">
        <v>46228</v>
      </c>
      <c r="I40" s="24"/>
      <c r="J40" s="23">
        <v>180</v>
      </c>
      <c r="K40" s="27">
        <v>6</v>
      </c>
      <c r="L40" s="38">
        <f t="shared" si="0"/>
        <v>0.86111111111111116</v>
      </c>
      <c r="M40" s="28">
        <v>42840000</v>
      </c>
      <c r="N40" s="29">
        <f>_xlfn.XLOOKUP(C40,[2]Hoja1!$AG:$AG,[2]Hoja1!$AP:$AP)</f>
        <v>29750000</v>
      </c>
      <c r="O40" s="29">
        <f>_xlfn.XLOOKUP(C40,[2]Hoja1!$AG:$AG,[2]Hoja1!$AQ:$AQ)</f>
        <v>13090000</v>
      </c>
      <c r="P40" s="30">
        <f t="shared" si="1"/>
        <v>0.69444444444444442</v>
      </c>
    </row>
    <row r="41" spans="1:16" ht="51" customHeight="1" x14ac:dyDescent="0.2">
      <c r="A41" s="16">
        <v>37</v>
      </c>
      <c r="B41" s="16" t="s">
        <v>133</v>
      </c>
      <c r="C41" s="23" t="s">
        <v>134</v>
      </c>
      <c r="D41" s="23" t="s">
        <v>130</v>
      </c>
      <c r="E41" s="24" t="s">
        <v>14</v>
      </c>
      <c r="F41" s="31" t="s">
        <v>128</v>
      </c>
      <c r="G41" s="26">
        <v>46045</v>
      </c>
      <c r="H41" s="26">
        <v>46225</v>
      </c>
      <c r="I41" s="24"/>
      <c r="J41" s="23">
        <v>180</v>
      </c>
      <c r="K41" s="27">
        <v>6</v>
      </c>
      <c r="L41" s="38">
        <f t="shared" si="0"/>
        <v>0.87777777777777777</v>
      </c>
      <c r="M41" s="28">
        <v>42840000</v>
      </c>
      <c r="N41" s="29">
        <f>_xlfn.XLOOKUP(C41,[2]Hoja1!$AG:$AG,[2]Hoja1!$AP:$AP)</f>
        <v>30464000</v>
      </c>
      <c r="O41" s="29">
        <f>_xlfn.XLOOKUP(C41,[2]Hoja1!$AG:$AG,[2]Hoja1!$AQ:$AQ)</f>
        <v>12376000</v>
      </c>
      <c r="P41" s="30">
        <f t="shared" si="1"/>
        <v>0.71111111111111114</v>
      </c>
    </row>
    <row r="42" spans="1:16" ht="51" customHeight="1" x14ac:dyDescent="0.2">
      <c r="A42" s="16">
        <v>38</v>
      </c>
      <c r="B42" s="16" t="s">
        <v>135</v>
      </c>
      <c r="C42" s="23" t="s">
        <v>136</v>
      </c>
      <c r="D42" s="23" t="s">
        <v>130</v>
      </c>
      <c r="E42" s="24" t="s">
        <v>14</v>
      </c>
      <c r="F42" s="31" t="s">
        <v>128</v>
      </c>
      <c r="G42" s="26">
        <v>46045</v>
      </c>
      <c r="H42" s="26">
        <v>46225</v>
      </c>
      <c r="I42" s="24"/>
      <c r="J42" s="23">
        <v>180</v>
      </c>
      <c r="K42" s="27">
        <v>6</v>
      </c>
      <c r="L42" s="38">
        <f t="shared" si="0"/>
        <v>0.87777777777777777</v>
      </c>
      <c r="M42" s="28">
        <v>42840000</v>
      </c>
      <c r="N42" s="29">
        <f>_xlfn.XLOOKUP(C42,[2]Hoja1!$AG:$AG,[2]Hoja1!$AP:$AP)</f>
        <v>30464000</v>
      </c>
      <c r="O42" s="29">
        <f>_xlfn.XLOOKUP(C42,[2]Hoja1!$AG:$AG,[2]Hoja1!$AQ:$AQ)</f>
        <v>12376000</v>
      </c>
      <c r="P42" s="30">
        <f t="shared" si="1"/>
        <v>0.71111111111111114</v>
      </c>
    </row>
    <row r="43" spans="1:16" ht="51" customHeight="1" x14ac:dyDescent="0.2">
      <c r="A43" s="16">
        <v>39</v>
      </c>
      <c r="B43" s="16" t="s">
        <v>137</v>
      </c>
      <c r="C43" s="23" t="s">
        <v>138</v>
      </c>
      <c r="D43" s="23" t="s">
        <v>130</v>
      </c>
      <c r="E43" s="24" t="s">
        <v>14</v>
      </c>
      <c r="F43" s="31" t="s">
        <v>128</v>
      </c>
      <c r="G43" s="26">
        <v>46041</v>
      </c>
      <c r="H43" s="26">
        <v>46221</v>
      </c>
      <c r="I43" s="24"/>
      <c r="J43" s="23">
        <v>180</v>
      </c>
      <c r="K43" s="27">
        <v>6</v>
      </c>
      <c r="L43" s="38">
        <f t="shared" si="0"/>
        <v>0.9</v>
      </c>
      <c r="M43" s="28">
        <v>42840000</v>
      </c>
      <c r="N43" s="29">
        <f>_xlfn.XLOOKUP(C43,[2]Hoja1!$AG:$AG,[2]Hoja1!$AP:$AP)</f>
        <v>31416000</v>
      </c>
      <c r="O43" s="29">
        <f>_xlfn.XLOOKUP(C43,[2]Hoja1!$AG:$AG,[2]Hoja1!$AQ:$AQ)</f>
        <v>11424000</v>
      </c>
      <c r="P43" s="30">
        <f t="shared" si="1"/>
        <v>0.73333333333333328</v>
      </c>
    </row>
    <row r="44" spans="1:16" ht="51" customHeight="1" x14ac:dyDescent="0.2">
      <c r="A44" s="16">
        <v>40</v>
      </c>
      <c r="B44" s="16" t="s">
        <v>139</v>
      </c>
      <c r="C44" s="23" t="s">
        <v>1429</v>
      </c>
      <c r="D44" s="23" t="s">
        <v>141</v>
      </c>
      <c r="E44" s="24" t="s">
        <v>14</v>
      </c>
      <c r="F44" s="25" t="s">
        <v>140</v>
      </c>
      <c r="G44" s="26">
        <v>46038</v>
      </c>
      <c r="H44" s="26">
        <v>46371</v>
      </c>
      <c r="I44" s="24"/>
      <c r="J44" s="23">
        <v>330</v>
      </c>
      <c r="K44" s="27">
        <v>11</v>
      </c>
      <c r="L44" s="38">
        <f t="shared" si="0"/>
        <v>0.49549549549549549</v>
      </c>
      <c r="M44" s="28">
        <v>124300000</v>
      </c>
      <c r="N44" s="29">
        <f>_xlfn.XLOOKUP(C44,[2]Hoja1!$AG:$AG,[2]Hoja1!$AP:$AP)</f>
        <v>50850000</v>
      </c>
      <c r="O44" s="29">
        <f>_xlfn.XLOOKUP(C44,[2]Hoja1!$AG:$AG,[2]Hoja1!$AQ:$AQ)</f>
        <v>73450000</v>
      </c>
      <c r="P44" s="30">
        <f t="shared" si="1"/>
        <v>0.40909090909090912</v>
      </c>
    </row>
    <row r="45" spans="1:16" ht="51" customHeight="1" x14ac:dyDescent="0.2">
      <c r="A45" s="16">
        <v>41</v>
      </c>
      <c r="B45" s="16" t="s">
        <v>142</v>
      </c>
      <c r="C45" s="23" t="s">
        <v>144</v>
      </c>
      <c r="D45" s="23" t="s">
        <v>145</v>
      </c>
      <c r="E45" s="24" t="s">
        <v>14</v>
      </c>
      <c r="F45" s="25" t="s">
        <v>143</v>
      </c>
      <c r="G45" s="26">
        <v>46044</v>
      </c>
      <c r="H45" s="26">
        <v>46286</v>
      </c>
      <c r="I45" s="24"/>
      <c r="J45" s="23">
        <v>240</v>
      </c>
      <c r="K45" s="27">
        <v>8</v>
      </c>
      <c r="L45" s="38">
        <f t="shared" si="0"/>
        <v>0.65702479338842978</v>
      </c>
      <c r="M45" s="28">
        <v>73600000</v>
      </c>
      <c r="N45" s="29">
        <f>_xlfn.XLOOKUP(C45,[2]Hoja1!$AG:$AG,[2]Hoja1!$AP:$AP)</f>
        <v>39560000</v>
      </c>
      <c r="O45" s="29">
        <f>_xlfn.XLOOKUP(C45,[2]Hoja1!$AG:$AG,[2]Hoja1!$AQ:$AQ)</f>
        <v>34040000</v>
      </c>
      <c r="P45" s="30">
        <f t="shared" si="1"/>
        <v>0.53749999999999998</v>
      </c>
    </row>
    <row r="46" spans="1:16" ht="51" customHeight="1" x14ac:dyDescent="0.2">
      <c r="A46" s="16">
        <v>42</v>
      </c>
      <c r="B46" s="16" t="s">
        <v>146</v>
      </c>
      <c r="C46" s="23" t="s">
        <v>148</v>
      </c>
      <c r="D46" s="23" t="s">
        <v>149</v>
      </c>
      <c r="E46" s="24" t="s">
        <v>14</v>
      </c>
      <c r="F46" s="25" t="s">
        <v>147</v>
      </c>
      <c r="G46" s="26">
        <v>46063</v>
      </c>
      <c r="H46" s="26">
        <v>46243</v>
      </c>
      <c r="I46" s="24"/>
      <c r="J46" s="23">
        <v>180</v>
      </c>
      <c r="K46" s="27">
        <v>6</v>
      </c>
      <c r="L46" s="38">
        <f t="shared" si="0"/>
        <v>0.77777777777777779</v>
      </c>
      <c r="M46" s="28">
        <v>16500000</v>
      </c>
      <c r="N46" s="29">
        <f>_xlfn.XLOOKUP(C46,[2]Hoja1!$AG:$AG,[2]Hoja1!$AP:$AP)</f>
        <v>10175000</v>
      </c>
      <c r="O46" s="29">
        <f>_xlfn.XLOOKUP(C46,[2]Hoja1!$AG:$AG,[2]Hoja1!$AQ:$AQ)</f>
        <v>6325000</v>
      </c>
      <c r="P46" s="30">
        <f t="shared" si="1"/>
        <v>0.6166666666666667</v>
      </c>
    </row>
    <row r="47" spans="1:16" ht="51" customHeight="1" x14ac:dyDescent="0.2">
      <c r="A47" s="16">
        <v>43</v>
      </c>
      <c r="B47" s="16" t="s">
        <v>151</v>
      </c>
      <c r="C47" s="23" t="s">
        <v>152</v>
      </c>
      <c r="D47" s="23" t="s">
        <v>149</v>
      </c>
      <c r="E47" s="24" t="s">
        <v>14</v>
      </c>
      <c r="F47" s="25" t="s">
        <v>147</v>
      </c>
      <c r="G47" s="26">
        <v>46055</v>
      </c>
      <c r="H47" s="26">
        <v>46235</v>
      </c>
      <c r="I47" s="24"/>
      <c r="J47" s="23">
        <v>180</v>
      </c>
      <c r="K47" s="27">
        <v>6</v>
      </c>
      <c r="L47" s="38">
        <f t="shared" si="0"/>
        <v>0.82222222222222219</v>
      </c>
      <c r="M47" s="28">
        <v>16500000</v>
      </c>
      <c r="N47" s="29">
        <f>_xlfn.XLOOKUP(C47,[2]Hoja1!$AG:$AG,[2]Hoja1!$AP:$AP)</f>
        <v>10908333</v>
      </c>
      <c r="O47" s="29">
        <f>_xlfn.XLOOKUP(C47,[2]Hoja1!$AG:$AG,[2]Hoja1!$AQ:$AQ)</f>
        <v>5591667</v>
      </c>
      <c r="P47" s="30">
        <f t="shared" si="1"/>
        <v>0.66111109090909093</v>
      </c>
    </row>
    <row r="48" spans="1:16" ht="51" customHeight="1" x14ac:dyDescent="0.2">
      <c r="A48" s="16">
        <v>44</v>
      </c>
      <c r="B48" s="16" t="s">
        <v>153</v>
      </c>
      <c r="C48" s="23" t="s">
        <v>154</v>
      </c>
      <c r="D48" s="23" t="s">
        <v>149</v>
      </c>
      <c r="E48" s="24" t="s">
        <v>14</v>
      </c>
      <c r="F48" s="25" t="s">
        <v>147</v>
      </c>
      <c r="G48" s="26">
        <v>46055</v>
      </c>
      <c r="H48" s="26">
        <v>46235</v>
      </c>
      <c r="I48" s="24"/>
      <c r="J48" s="23">
        <v>180</v>
      </c>
      <c r="K48" s="27">
        <v>6</v>
      </c>
      <c r="L48" s="38">
        <f t="shared" si="0"/>
        <v>0.82222222222222219</v>
      </c>
      <c r="M48" s="28">
        <v>16500000</v>
      </c>
      <c r="N48" s="29">
        <f>_xlfn.XLOOKUP(C48,[2]Hoja1!$AG:$AG,[2]Hoja1!$AP:$AP)</f>
        <v>10908333</v>
      </c>
      <c r="O48" s="29">
        <f>_xlfn.XLOOKUP(C48,[2]Hoja1!$AG:$AG,[2]Hoja1!$AQ:$AQ)</f>
        <v>5591667</v>
      </c>
      <c r="P48" s="30">
        <f t="shared" si="1"/>
        <v>0.66111109090909093</v>
      </c>
    </row>
    <row r="49" spans="1:16" ht="51" customHeight="1" x14ac:dyDescent="0.2">
      <c r="A49" s="16">
        <v>45</v>
      </c>
      <c r="B49" s="16" t="s">
        <v>155</v>
      </c>
      <c r="C49" s="23" t="s">
        <v>156</v>
      </c>
      <c r="D49" s="23" t="s">
        <v>149</v>
      </c>
      <c r="E49" s="24" t="s">
        <v>14</v>
      </c>
      <c r="F49" s="25" t="s">
        <v>147</v>
      </c>
      <c r="G49" s="26">
        <v>46064</v>
      </c>
      <c r="H49" s="26">
        <v>46244</v>
      </c>
      <c r="I49" s="24"/>
      <c r="J49" s="23">
        <v>180</v>
      </c>
      <c r="K49" s="27">
        <v>6</v>
      </c>
      <c r="L49" s="38">
        <f t="shared" si="0"/>
        <v>0.77222222222222225</v>
      </c>
      <c r="M49" s="28">
        <v>16500000</v>
      </c>
      <c r="N49" s="29">
        <f>_xlfn.XLOOKUP(C49,[2]Hoja1!$AG:$AG,[2]Hoja1!$AP:$AP)</f>
        <v>10083333</v>
      </c>
      <c r="O49" s="29">
        <f>_xlfn.XLOOKUP(C49,[2]Hoja1!$AG:$AG,[2]Hoja1!$AQ:$AQ)</f>
        <v>6416667</v>
      </c>
      <c r="P49" s="30">
        <f t="shared" si="1"/>
        <v>0.61111109090909088</v>
      </c>
    </row>
    <row r="50" spans="1:16" ht="51" customHeight="1" x14ac:dyDescent="0.2">
      <c r="A50" s="16">
        <v>46</v>
      </c>
      <c r="B50" s="16" t="s">
        <v>157</v>
      </c>
      <c r="C50" s="23" t="s">
        <v>158</v>
      </c>
      <c r="D50" s="23" t="s">
        <v>149</v>
      </c>
      <c r="E50" s="24" t="s">
        <v>14</v>
      </c>
      <c r="F50" s="25" t="s">
        <v>147</v>
      </c>
      <c r="G50" s="26">
        <v>46055</v>
      </c>
      <c r="H50" s="26">
        <v>46235</v>
      </c>
      <c r="I50" s="24"/>
      <c r="J50" s="23">
        <v>180</v>
      </c>
      <c r="K50" s="27">
        <v>6</v>
      </c>
      <c r="L50" s="38">
        <f t="shared" si="0"/>
        <v>0.82222222222222219</v>
      </c>
      <c r="M50" s="28">
        <v>16500000</v>
      </c>
      <c r="N50" s="29">
        <f>_xlfn.XLOOKUP(C50,[2]Hoja1!$AG:$AG,[2]Hoja1!$AP:$AP)</f>
        <v>10908333</v>
      </c>
      <c r="O50" s="29">
        <f>_xlfn.XLOOKUP(C50,[2]Hoja1!$AG:$AG,[2]Hoja1!$AQ:$AQ)</f>
        <v>5591667</v>
      </c>
      <c r="P50" s="30">
        <f t="shared" si="1"/>
        <v>0.66111109090909093</v>
      </c>
    </row>
    <row r="51" spans="1:16" ht="51" customHeight="1" x14ac:dyDescent="0.2">
      <c r="A51" s="16">
        <v>47</v>
      </c>
      <c r="B51" s="16" t="s">
        <v>159</v>
      </c>
      <c r="C51" s="23" t="s">
        <v>161</v>
      </c>
      <c r="D51" s="23" t="s">
        <v>162</v>
      </c>
      <c r="E51" s="24" t="s">
        <v>14</v>
      </c>
      <c r="F51" s="25" t="s">
        <v>160</v>
      </c>
      <c r="G51" s="26">
        <v>46049</v>
      </c>
      <c r="H51" s="26">
        <v>46382</v>
      </c>
      <c r="I51" s="24"/>
      <c r="J51" s="23">
        <v>330</v>
      </c>
      <c r="K51" s="27">
        <v>11</v>
      </c>
      <c r="L51" s="38">
        <f t="shared" si="0"/>
        <v>0.46246246246246248</v>
      </c>
      <c r="M51" s="28">
        <v>67100000</v>
      </c>
      <c r="N51" s="29">
        <f>_xlfn.XLOOKUP(C51,[2]Hoja1!$AG:$AG,[2]Hoja1!$AP:$AP)</f>
        <v>25213333</v>
      </c>
      <c r="O51" s="29">
        <f>_xlfn.XLOOKUP(C51,[2]Hoja1!$AG:$AG,[2]Hoja1!$AQ:$AQ)</f>
        <v>41886667</v>
      </c>
      <c r="P51" s="30">
        <f t="shared" si="1"/>
        <v>0.37575757078986588</v>
      </c>
    </row>
    <row r="52" spans="1:16" ht="51" customHeight="1" x14ac:dyDescent="0.2">
      <c r="A52" s="16">
        <v>48</v>
      </c>
      <c r="B52" s="16" t="s">
        <v>163</v>
      </c>
      <c r="C52" s="23" t="s">
        <v>164</v>
      </c>
      <c r="D52" s="23" t="s">
        <v>162</v>
      </c>
      <c r="E52" s="24" t="s">
        <v>14</v>
      </c>
      <c r="F52" s="25" t="s">
        <v>160</v>
      </c>
      <c r="G52" s="26">
        <v>46058</v>
      </c>
      <c r="H52" s="26">
        <v>46391</v>
      </c>
      <c r="I52" s="24"/>
      <c r="J52" s="23">
        <v>330</v>
      </c>
      <c r="K52" s="27">
        <v>11</v>
      </c>
      <c r="L52" s="38">
        <f t="shared" si="0"/>
        <v>0.43543543543543545</v>
      </c>
      <c r="M52" s="28">
        <v>67100000</v>
      </c>
      <c r="N52" s="29">
        <f>_xlfn.XLOOKUP(C52,[2]Hoja1!$AG:$AG,[2]Hoja1!$AP:$AP)</f>
        <v>23586667</v>
      </c>
      <c r="O52" s="29">
        <f>_xlfn.XLOOKUP(C52,[2]Hoja1!$AG:$AG,[2]Hoja1!$AQ:$AQ)</f>
        <v>43513333</v>
      </c>
      <c r="P52" s="30">
        <f t="shared" si="1"/>
        <v>0.35151515648286141</v>
      </c>
    </row>
    <row r="53" spans="1:16" ht="51" customHeight="1" x14ac:dyDescent="0.2">
      <c r="A53" s="16">
        <v>49</v>
      </c>
      <c r="B53" s="16" t="s">
        <v>165</v>
      </c>
      <c r="C53" s="23" t="s">
        <v>167</v>
      </c>
      <c r="D53" s="23" t="s">
        <v>168</v>
      </c>
      <c r="E53" s="24" t="s">
        <v>14</v>
      </c>
      <c r="F53" s="31" t="s">
        <v>166</v>
      </c>
      <c r="G53" s="26">
        <v>46041</v>
      </c>
      <c r="H53" s="26">
        <v>46374</v>
      </c>
      <c r="I53" s="24"/>
      <c r="J53" s="23">
        <v>330</v>
      </c>
      <c r="K53" s="27">
        <v>11</v>
      </c>
      <c r="L53" s="38">
        <f t="shared" si="0"/>
        <v>0.48648648648648651</v>
      </c>
      <c r="M53" s="28">
        <v>79200000</v>
      </c>
      <c r="N53" s="29">
        <f>_xlfn.XLOOKUP(C53,[2]Hoja1!$AG:$AG,[2]Hoja1!$AP:$AP)</f>
        <v>31680000</v>
      </c>
      <c r="O53" s="29">
        <f>_xlfn.XLOOKUP(C53,[2]Hoja1!$AG:$AG,[2]Hoja1!$AQ:$AQ)</f>
        <v>47520000</v>
      </c>
      <c r="P53" s="30">
        <f t="shared" si="1"/>
        <v>0.4</v>
      </c>
    </row>
    <row r="54" spans="1:16" ht="51" customHeight="1" x14ac:dyDescent="0.2">
      <c r="A54" s="16">
        <v>50</v>
      </c>
      <c r="B54" s="16" t="s">
        <v>169</v>
      </c>
      <c r="C54" s="23" t="s">
        <v>171</v>
      </c>
      <c r="D54" s="23" t="s">
        <v>172</v>
      </c>
      <c r="E54" s="24" t="s">
        <v>14</v>
      </c>
      <c r="F54" s="31" t="s">
        <v>170</v>
      </c>
      <c r="G54" s="26">
        <v>46062</v>
      </c>
      <c r="H54" s="26">
        <v>46242</v>
      </c>
      <c r="I54" s="24"/>
      <c r="J54" s="23">
        <v>180</v>
      </c>
      <c r="K54" s="27">
        <v>6</v>
      </c>
      <c r="L54" s="38">
        <f t="shared" si="0"/>
        <v>0.78333333333333333</v>
      </c>
      <c r="M54" s="28">
        <v>31200000</v>
      </c>
      <c r="N54" s="29">
        <f>_xlfn.XLOOKUP(C54,[2]Hoja1!$AG:$AG,[2]Hoja1!$AP:$AP)</f>
        <v>19413333</v>
      </c>
      <c r="O54" s="29">
        <f>_xlfn.XLOOKUP(C54,[2]Hoja1!$AG:$AG,[2]Hoja1!$AQ:$AQ)</f>
        <v>11786667</v>
      </c>
      <c r="P54" s="30">
        <f t="shared" si="1"/>
        <v>0.62222221153846158</v>
      </c>
    </row>
    <row r="55" spans="1:16" ht="51" customHeight="1" x14ac:dyDescent="0.2">
      <c r="A55" s="16">
        <v>51</v>
      </c>
      <c r="B55" s="16" t="s">
        <v>173</v>
      </c>
      <c r="C55" s="23" t="s">
        <v>175</v>
      </c>
      <c r="D55" s="23" t="s">
        <v>176</v>
      </c>
      <c r="E55" s="24" t="s">
        <v>14</v>
      </c>
      <c r="F55" s="31" t="s">
        <v>174</v>
      </c>
      <c r="G55" s="26">
        <v>46055</v>
      </c>
      <c r="H55" s="26">
        <v>46235</v>
      </c>
      <c r="I55" s="24"/>
      <c r="J55" s="23">
        <v>180</v>
      </c>
      <c r="K55" s="27">
        <v>6</v>
      </c>
      <c r="L55" s="38">
        <f t="shared" si="0"/>
        <v>0.82222222222222219</v>
      </c>
      <c r="M55" s="28">
        <v>30690000</v>
      </c>
      <c r="N55" s="29">
        <f>_xlfn.XLOOKUP(C55,[2]Hoja1!$AG:$AG,[2]Hoja1!$AP:$AP)</f>
        <v>20289500</v>
      </c>
      <c r="O55" s="29">
        <f>_xlfn.XLOOKUP(C55,[2]Hoja1!$AG:$AG,[2]Hoja1!$AQ:$AQ)</f>
        <v>10400500</v>
      </c>
      <c r="P55" s="30">
        <f t="shared" si="1"/>
        <v>0.66111111111111109</v>
      </c>
    </row>
    <row r="56" spans="1:16" ht="51" customHeight="1" x14ac:dyDescent="0.2">
      <c r="A56" s="16">
        <v>52</v>
      </c>
      <c r="B56" s="16" t="s">
        <v>177</v>
      </c>
      <c r="C56" s="23" t="s">
        <v>179</v>
      </c>
      <c r="D56" s="23" t="s">
        <v>180</v>
      </c>
      <c r="E56" s="24" t="s">
        <v>14</v>
      </c>
      <c r="F56" s="31" t="s">
        <v>178</v>
      </c>
      <c r="G56" s="26">
        <v>46062</v>
      </c>
      <c r="H56" s="26">
        <v>46242</v>
      </c>
      <c r="I56" s="24"/>
      <c r="J56" s="23">
        <v>180</v>
      </c>
      <c r="K56" s="27">
        <v>6</v>
      </c>
      <c r="L56" s="38">
        <f t="shared" si="0"/>
        <v>0.78333333333333333</v>
      </c>
      <c r="M56" s="28">
        <v>25800000</v>
      </c>
      <c r="N56" s="29">
        <f>_xlfn.XLOOKUP(C56,[2]Hoja1!$AG:$AG,[2]Hoja1!$AP:$AP)</f>
        <v>16053333</v>
      </c>
      <c r="O56" s="29">
        <f>_xlfn.XLOOKUP(C56,[2]Hoja1!$AG:$AG,[2]Hoja1!$AQ:$AQ)</f>
        <v>9746667</v>
      </c>
      <c r="P56" s="30">
        <f t="shared" si="1"/>
        <v>0.62222220930232564</v>
      </c>
    </row>
    <row r="57" spans="1:16" ht="51" customHeight="1" x14ac:dyDescent="0.2">
      <c r="A57" s="16">
        <v>53</v>
      </c>
      <c r="B57" s="16" t="s">
        <v>181</v>
      </c>
      <c r="C57" s="23" t="s">
        <v>1430</v>
      </c>
      <c r="D57" s="23" t="s">
        <v>183</v>
      </c>
      <c r="E57" s="24" t="s">
        <v>14</v>
      </c>
      <c r="F57" s="31" t="s">
        <v>182</v>
      </c>
      <c r="G57" s="26">
        <v>46042</v>
      </c>
      <c r="H57" s="26">
        <v>46222</v>
      </c>
      <c r="I57" s="24"/>
      <c r="J57" s="23">
        <v>180</v>
      </c>
      <c r="K57" s="27">
        <v>6</v>
      </c>
      <c r="L57" s="38">
        <f t="shared" si="0"/>
        <v>0.89444444444444449</v>
      </c>
      <c r="M57" s="28">
        <v>37200000</v>
      </c>
      <c r="N57" s="29">
        <f>_xlfn.XLOOKUP(C57,[2]Hoja1!$AG:$AG,[2]Hoja1!$AP:$AP)</f>
        <v>27073333</v>
      </c>
      <c r="O57" s="29">
        <f>_xlfn.XLOOKUP(C57,[2]Hoja1!$AG:$AG,[2]Hoja1!$AQ:$AQ)</f>
        <v>10126667</v>
      </c>
      <c r="P57" s="30">
        <f t="shared" si="1"/>
        <v>0.72777776881720435</v>
      </c>
    </row>
    <row r="58" spans="1:16" ht="51" customHeight="1" x14ac:dyDescent="0.2">
      <c r="A58" s="16">
        <v>54</v>
      </c>
      <c r="B58" s="16" t="s">
        <v>184</v>
      </c>
      <c r="C58" s="23" t="s">
        <v>1431</v>
      </c>
      <c r="D58" s="23" t="s">
        <v>186</v>
      </c>
      <c r="E58" s="24" t="s">
        <v>14</v>
      </c>
      <c r="F58" s="31" t="s">
        <v>185</v>
      </c>
      <c r="G58" s="26">
        <v>46059</v>
      </c>
      <c r="H58" s="26">
        <v>46239</v>
      </c>
      <c r="I58" s="24"/>
      <c r="J58" s="23">
        <v>180</v>
      </c>
      <c r="K58" s="27">
        <v>6</v>
      </c>
      <c r="L58" s="38">
        <f t="shared" si="0"/>
        <v>0.8</v>
      </c>
      <c r="M58" s="28">
        <v>40800000</v>
      </c>
      <c r="N58" s="29">
        <f>_xlfn.XLOOKUP(C58,[2]Hoja1!$AG:$AG,[2]Hoja1!$AP:$AP)</f>
        <v>19266667</v>
      </c>
      <c r="O58" s="29">
        <f>_xlfn.XLOOKUP(C58,[2]Hoja1!$AG:$AG,[2]Hoja1!$AQ:$AQ)</f>
        <v>21533333</v>
      </c>
      <c r="P58" s="30">
        <f t="shared" si="1"/>
        <v>0.47222223039215688</v>
      </c>
    </row>
    <row r="59" spans="1:16" ht="51" customHeight="1" x14ac:dyDescent="0.2">
      <c r="A59" s="16">
        <v>55</v>
      </c>
      <c r="B59" s="16" t="s">
        <v>187</v>
      </c>
      <c r="C59" s="23" t="s">
        <v>1381</v>
      </c>
      <c r="D59" s="23" t="s">
        <v>189</v>
      </c>
      <c r="E59" s="24" t="s">
        <v>14</v>
      </c>
      <c r="F59" s="31" t="s">
        <v>188</v>
      </c>
      <c r="G59" s="26">
        <v>46038</v>
      </c>
      <c r="H59" s="26">
        <v>46371</v>
      </c>
      <c r="I59" s="24"/>
      <c r="J59" s="23">
        <v>330</v>
      </c>
      <c r="K59" s="27">
        <v>11</v>
      </c>
      <c r="L59" s="38">
        <f t="shared" si="0"/>
        <v>0.49549549549549549</v>
      </c>
      <c r="M59" s="28">
        <v>106700000</v>
      </c>
      <c r="N59" s="29">
        <f>_xlfn.XLOOKUP(C59,[2]Hoja1!$AG:$AG,[2]Hoja1!$AP:$AP)</f>
        <v>43650000</v>
      </c>
      <c r="O59" s="29">
        <f>_xlfn.XLOOKUP(C59,[2]Hoja1!$AG:$AG,[2]Hoja1!$AQ:$AQ)</f>
        <v>63050000</v>
      </c>
      <c r="P59" s="30">
        <f t="shared" si="1"/>
        <v>0.40909090909090912</v>
      </c>
    </row>
    <row r="60" spans="1:16" ht="51" customHeight="1" x14ac:dyDescent="0.2">
      <c r="A60" s="16">
        <v>56</v>
      </c>
      <c r="B60" s="16" t="s">
        <v>190</v>
      </c>
      <c r="C60" s="23" t="s">
        <v>192</v>
      </c>
      <c r="D60" s="23" t="s">
        <v>193</v>
      </c>
      <c r="E60" s="24" t="s">
        <v>14</v>
      </c>
      <c r="F60" s="31" t="s">
        <v>191</v>
      </c>
      <c r="G60" s="26">
        <v>46064</v>
      </c>
      <c r="H60" s="26">
        <v>46244</v>
      </c>
      <c r="I60" s="24"/>
      <c r="J60" s="23">
        <v>180</v>
      </c>
      <c r="K60" s="27">
        <v>6</v>
      </c>
      <c r="L60" s="38">
        <f t="shared" si="0"/>
        <v>0.77222222222222225</v>
      </c>
      <c r="M60" s="28">
        <v>43500000</v>
      </c>
      <c r="N60" s="29">
        <f>_xlfn.XLOOKUP(C60,[2]Hoja1!$AG:$AG,[2]Hoja1!$AP:$AP)</f>
        <v>26583333</v>
      </c>
      <c r="O60" s="29">
        <f>_xlfn.XLOOKUP(C60,[2]Hoja1!$AG:$AG,[2]Hoja1!$AQ:$AQ)</f>
        <v>16916667</v>
      </c>
      <c r="P60" s="30">
        <f t="shared" si="1"/>
        <v>0.61111110344827591</v>
      </c>
    </row>
    <row r="61" spans="1:16" ht="51" customHeight="1" x14ac:dyDescent="0.2">
      <c r="A61" s="16">
        <v>57</v>
      </c>
      <c r="B61" s="16" t="s">
        <v>194</v>
      </c>
      <c r="C61" s="23" t="s">
        <v>196</v>
      </c>
      <c r="D61" s="23" t="s">
        <v>197</v>
      </c>
      <c r="E61" s="24" t="s">
        <v>14</v>
      </c>
      <c r="F61" s="31" t="s">
        <v>195</v>
      </c>
      <c r="G61" s="26">
        <v>46050</v>
      </c>
      <c r="H61" s="26">
        <v>46292</v>
      </c>
      <c r="I61" s="24"/>
      <c r="J61" s="23">
        <v>240</v>
      </c>
      <c r="K61" s="27">
        <v>8</v>
      </c>
      <c r="L61" s="38">
        <f t="shared" si="0"/>
        <v>0.63223140495867769</v>
      </c>
      <c r="M61" s="28">
        <v>26000000</v>
      </c>
      <c r="N61" s="29">
        <f>_xlfn.XLOOKUP(C61,[2]Hoja1!$AG:$AG,[2]Hoja1!$AP:$AP)</f>
        <v>13325000</v>
      </c>
      <c r="O61" s="29">
        <f>_xlfn.XLOOKUP(C61,[2]Hoja1!$AG:$AG,[2]Hoja1!$AQ:$AQ)</f>
        <v>12675000</v>
      </c>
      <c r="P61" s="30">
        <f t="shared" si="1"/>
        <v>0.51249999999999996</v>
      </c>
    </row>
    <row r="62" spans="1:16" ht="51" customHeight="1" x14ac:dyDescent="0.2">
      <c r="A62" s="16">
        <v>58</v>
      </c>
      <c r="B62" s="16" t="s">
        <v>198</v>
      </c>
      <c r="C62" s="23" t="s">
        <v>200</v>
      </c>
      <c r="D62" s="23" t="s">
        <v>22</v>
      </c>
      <c r="E62" s="24" t="s">
        <v>201</v>
      </c>
      <c r="F62" s="25" t="s">
        <v>199</v>
      </c>
      <c r="G62" s="26">
        <v>46044</v>
      </c>
      <c r="H62" s="26">
        <v>46224</v>
      </c>
      <c r="I62" s="24"/>
      <c r="J62" s="23">
        <v>180</v>
      </c>
      <c r="K62" s="27">
        <v>6</v>
      </c>
      <c r="L62" s="38">
        <f t="shared" si="0"/>
        <v>0.8833333333333333</v>
      </c>
      <c r="M62" s="28">
        <v>36600000</v>
      </c>
      <c r="N62" s="29">
        <f>_xlfn.XLOOKUP(C62,[2]Hoja1!$AG:$AG,[2]Hoja1!$AP:$AP)</f>
        <v>26230000</v>
      </c>
      <c r="O62" s="29">
        <f>_xlfn.XLOOKUP(C62,[2]Hoja1!$AG:$AG,[2]Hoja1!$AQ:$AQ)</f>
        <v>10370000</v>
      </c>
      <c r="P62" s="30">
        <f t="shared" si="1"/>
        <v>0.71666666666666667</v>
      </c>
    </row>
    <row r="63" spans="1:16" ht="51" customHeight="1" x14ac:dyDescent="0.2">
      <c r="A63" s="16">
        <v>59</v>
      </c>
      <c r="B63" s="16" t="s">
        <v>202</v>
      </c>
      <c r="C63" s="23" t="s">
        <v>203</v>
      </c>
      <c r="D63" s="23" t="s">
        <v>22</v>
      </c>
      <c r="E63" s="24" t="s">
        <v>14</v>
      </c>
      <c r="F63" s="25" t="s">
        <v>199</v>
      </c>
      <c r="G63" s="26">
        <v>46041</v>
      </c>
      <c r="H63" s="26">
        <v>46221</v>
      </c>
      <c r="I63" s="24"/>
      <c r="J63" s="23">
        <v>180</v>
      </c>
      <c r="K63" s="27">
        <v>6</v>
      </c>
      <c r="L63" s="38">
        <f t="shared" si="0"/>
        <v>0.9</v>
      </c>
      <c r="M63" s="28">
        <v>36600000</v>
      </c>
      <c r="N63" s="29">
        <f>_xlfn.XLOOKUP(C63,[2]Hoja1!$AG:$AG,[2]Hoja1!$AP:$AP)</f>
        <v>26840000</v>
      </c>
      <c r="O63" s="29">
        <f>_xlfn.XLOOKUP(C63,[2]Hoja1!$AG:$AG,[2]Hoja1!$AQ:$AQ)</f>
        <v>9760000</v>
      </c>
      <c r="P63" s="30">
        <f t="shared" si="1"/>
        <v>0.73333333333333328</v>
      </c>
    </row>
    <row r="64" spans="1:16" ht="51" customHeight="1" x14ac:dyDescent="0.2">
      <c r="A64" s="16">
        <v>60</v>
      </c>
      <c r="B64" s="16" t="s">
        <v>204</v>
      </c>
      <c r="C64" s="23" t="s">
        <v>205</v>
      </c>
      <c r="D64" s="23" t="s">
        <v>22</v>
      </c>
      <c r="E64" s="24" t="s">
        <v>14</v>
      </c>
      <c r="F64" s="25" t="s">
        <v>199</v>
      </c>
      <c r="G64" s="26">
        <v>46041</v>
      </c>
      <c r="H64" s="26">
        <v>46221</v>
      </c>
      <c r="I64" s="24"/>
      <c r="J64" s="23">
        <v>180</v>
      </c>
      <c r="K64" s="27">
        <v>6</v>
      </c>
      <c r="L64" s="38">
        <f t="shared" si="0"/>
        <v>0.9</v>
      </c>
      <c r="M64" s="28">
        <v>36600000</v>
      </c>
      <c r="N64" s="29">
        <f>_xlfn.XLOOKUP(C64,[2]Hoja1!$AG:$AG,[2]Hoja1!$AP:$AP)</f>
        <v>26840000</v>
      </c>
      <c r="O64" s="29">
        <f>_xlfn.XLOOKUP(C64,[2]Hoja1!$AG:$AG,[2]Hoja1!$AQ:$AQ)</f>
        <v>9760000</v>
      </c>
      <c r="P64" s="30">
        <f t="shared" si="1"/>
        <v>0.73333333333333328</v>
      </c>
    </row>
    <row r="65" spans="1:16" ht="51" customHeight="1" x14ac:dyDescent="0.2">
      <c r="A65" s="16">
        <v>61</v>
      </c>
      <c r="B65" s="16" t="s">
        <v>206</v>
      </c>
      <c r="C65" s="23" t="s">
        <v>207</v>
      </c>
      <c r="D65" s="23" t="s">
        <v>12</v>
      </c>
      <c r="E65" s="24" t="s">
        <v>14</v>
      </c>
      <c r="F65" s="25" t="s">
        <v>11</v>
      </c>
      <c r="G65" s="26">
        <v>46036</v>
      </c>
      <c r="H65" s="26">
        <v>46369</v>
      </c>
      <c r="I65" s="24"/>
      <c r="J65" s="23">
        <v>330</v>
      </c>
      <c r="K65" s="27">
        <v>11</v>
      </c>
      <c r="L65" s="38">
        <f t="shared" si="0"/>
        <v>0.50150150150150152</v>
      </c>
      <c r="M65" s="28">
        <v>78540000</v>
      </c>
      <c r="N65" s="29">
        <f>_xlfn.XLOOKUP(C65,[2]Hoja1!$AG:$AG,[2]Hoja1!$AP:$AP)</f>
        <v>32606000</v>
      </c>
      <c r="O65" s="29">
        <f>_xlfn.XLOOKUP(C65,[2]Hoja1!$AG:$AG,[2]Hoja1!$AQ:$AQ)</f>
        <v>45934000</v>
      </c>
      <c r="P65" s="30">
        <f t="shared" si="1"/>
        <v>0.41515151515151516</v>
      </c>
    </row>
    <row r="66" spans="1:16" ht="51" customHeight="1" x14ac:dyDescent="0.2">
      <c r="A66" s="16">
        <v>62</v>
      </c>
      <c r="B66" s="16" t="s">
        <v>208</v>
      </c>
      <c r="C66" s="23" t="s">
        <v>210</v>
      </c>
      <c r="D66" s="23" t="s">
        <v>211</v>
      </c>
      <c r="E66" s="24" t="s">
        <v>14</v>
      </c>
      <c r="F66" s="25" t="s">
        <v>209</v>
      </c>
      <c r="G66" s="26">
        <v>46042</v>
      </c>
      <c r="H66" s="26">
        <v>46298</v>
      </c>
      <c r="I66" s="24"/>
      <c r="J66" s="23">
        <v>240</v>
      </c>
      <c r="K66" s="27">
        <v>8</v>
      </c>
      <c r="L66" s="38">
        <f t="shared" si="0"/>
        <v>0.62890625</v>
      </c>
      <c r="M66" s="28">
        <v>48800000</v>
      </c>
      <c r="N66" s="29">
        <v>20536667</v>
      </c>
      <c r="O66" s="29">
        <v>28263333</v>
      </c>
      <c r="P66" s="30">
        <f t="shared" si="1"/>
        <v>0.42083334016393442</v>
      </c>
    </row>
    <row r="67" spans="1:16" ht="51" customHeight="1" x14ac:dyDescent="0.2">
      <c r="A67" s="16">
        <v>63</v>
      </c>
      <c r="B67" s="16" t="s">
        <v>212</v>
      </c>
      <c r="C67" s="23" t="s">
        <v>214</v>
      </c>
      <c r="D67" s="23" t="s">
        <v>215</v>
      </c>
      <c r="E67" s="24" t="s">
        <v>14</v>
      </c>
      <c r="F67" s="25" t="s">
        <v>213</v>
      </c>
      <c r="G67" s="26">
        <v>46044</v>
      </c>
      <c r="H67" s="26">
        <v>46377</v>
      </c>
      <c r="I67" s="24"/>
      <c r="J67" s="23">
        <v>330</v>
      </c>
      <c r="K67" s="27">
        <v>11</v>
      </c>
      <c r="L67" s="38">
        <f t="shared" si="0"/>
        <v>0.47747747747747749</v>
      </c>
      <c r="M67" s="28">
        <v>88000000</v>
      </c>
      <c r="N67" s="29">
        <f>_xlfn.XLOOKUP(C67,[2]Hoja1!$AG:$AG,[2]Hoja1!$AP:$AP)</f>
        <v>34400000</v>
      </c>
      <c r="O67" s="29">
        <f>_xlfn.XLOOKUP(C67,[2]Hoja1!$AG:$AG,[2]Hoja1!$AQ:$AQ)</f>
        <v>53600000</v>
      </c>
      <c r="P67" s="30">
        <f t="shared" si="1"/>
        <v>0.39090909090909093</v>
      </c>
    </row>
    <row r="68" spans="1:16" ht="51" customHeight="1" x14ac:dyDescent="0.2">
      <c r="A68" s="16">
        <v>64</v>
      </c>
      <c r="B68" s="16" t="s">
        <v>216</v>
      </c>
      <c r="C68" s="23" t="s">
        <v>1432</v>
      </c>
      <c r="D68" s="23" t="s">
        <v>218</v>
      </c>
      <c r="E68" s="24" t="s">
        <v>14</v>
      </c>
      <c r="F68" s="25" t="s">
        <v>217</v>
      </c>
      <c r="G68" s="26">
        <v>46044</v>
      </c>
      <c r="H68" s="26">
        <v>46224</v>
      </c>
      <c r="I68" s="24"/>
      <c r="J68" s="23">
        <v>180</v>
      </c>
      <c r="K68" s="27">
        <v>6</v>
      </c>
      <c r="L68" s="38">
        <f t="shared" si="0"/>
        <v>0.8833333333333333</v>
      </c>
      <c r="M68" s="28">
        <v>47982000</v>
      </c>
      <c r="N68" s="29">
        <f>_xlfn.XLOOKUP(C68,[2]Hoja1!$AG:$AG,[2]Hoja1!$AP:$AP)</f>
        <v>34387100</v>
      </c>
      <c r="O68" s="29">
        <f>_xlfn.XLOOKUP(C68,[2]Hoja1!$AG:$AG,[2]Hoja1!$AQ:$AQ)</f>
        <v>13594900</v>
      </c>
      <c r="P68" s="30">
        <f t="shared" si="1"/>
        <v>0.71666666666666667</v>
      </c>
    </row>
    <row r="69" spans="1:16" ht="51" customHeight="1" x14ac:dyDescent="0.2">
      <c r="A69" s="16">
        <v>65</v>
      </c>
      <c r="B69" s="16" t="s">
        <v>219</v>
      </c>
      <c r="C69" s="23" t="s">
        <v>221</v>
      </c>
      <c r="D69" s="23" t="s">
        <v>222</v>
      </c>
      <c r="E69" s="24" t="s">
        <v>14</v>
      </c>
      <c r="F69" s="25" t="s">
        <v>220</v>
      </c>
      <c r="G69" s="26">
        <v>46044</v>
      </c>
      <c r="H69" s="26">
        <v>46224</v>
      </c>
      <c r="I69" s="24"/>
      <c r="J69" s="23">
        <v>180</v>
      </c>
      <c r="K69" s="27">
        <v>6</v>
      </c>
      <c r="L69" s="38">
        <f t="shared" si="0"/>
        <v>0.8833333333333333</v>
      </c>
      <c r="M69" s="28">
        <v>42600000</v>
      </c>
      <c r="N69" s="29">
        <f>_xlfn.XLOOKUP(C69,[2]Hoja1!$AG:$AG,[2]Hoja1!$AP:$AP)</f>
        <v>30530000</v>
      </c>
      <c r="O69" s="29">
        <f>_xlfn.XLOOKUP(C69,[2]Hoja1!$AG:$AG,[2]Hoja1!$AQ:$AQ)</f>
        <v>12070000</v>
      </c>
      <c r="P69" s="30">
        <f t="shared" si="1"/>
        <v>0.71666666666666667</v>
      </c>
    </row>
    <row r="70" spans="1:16" ht="51" customHeight="1" x14ac:dyDescent="0.2">
      <c r="A70" s="16">
        <v>66</v>
      </c>
      <c r="B70" s="16" t="s">
        <v>223</v>
      </c>
      <c r="C70" s="23" t="s">
        <v>225</v>
      </c>
      <c r="D70" s="23" t="s">
        <v>222</v>
      </c>
      <c r="E70" s="24" t="s">
        <v>14</v>
      </c>
      <c r="F70" s="25" t="s">
        <v>224</v>
      </c>
      <c r="G70" s="26">
        <v>46045</v>
      </c>
      <c r="H70" s="26">
        <v>46378</v>
      </c>
      <c r="I70" s="24"/>
      <c r="J70" s="23">
        <v>330</v>
      </c>
      <c r="K70" s="27">
        <v>11</v>
      </c>
      <c r="L70" s="38">
        <f t="shared" ref="L70:L133" si="2">IF(DATE(2026,6,30)&lt;G70,0,IF(DATE(2026,6,30)&gt;H70,1,(DATE(2026,6,30)-G70)/(H70-G70)))</f>
        <v>0.47447447447447449</v>
      </c>
      <c r="M70" s="28">
        <v>77000000</v>
      </c>
      <c r="N70" s="29">
        <f>_xlfn.XLOOKUP(C70,[2]Hoja1!$AG:$AG,[2]Hoja1!$AP:$AP)</f>
        <v>29866667</v>
      </c>
      <c r="O70" s="29">
        <f>_xlfn.XLOOKUP(C70,[2]Hoja1!$AG:$AG,[2]Hoja1!$AQ:$AQ)</f>
        <v>47133333</v>
      </c>
      <c r="P70" s="30">
        <f t="shared" ref="P70:P133" si="3">N70/M70</f>
        <v>0.3878787922077922</v>
      </c>
    </row>
    <row r="71" spans="1:16" ht="51" customHeight="1" x14ac:dyDescent="0.2">
      <c r="A71" s="16">
        <v>67</v>
      </c>
      <c r="B71" s="16" t="s">
        <v>226</v>
      </c>
      <c r="C71" s="23" t="s">
        <v>228</v>
      </c>
      <c r="D71" s="23" t="s">
        <v>222</v>
      </c>
      <c r="E71" s="24" t="s">
        <v>14</v>
      </c>
      <c r="F71" s="31" t="s">
        <v>227</v>
      </c>
      <c r="G71" s="26">
        <v>46044</v>
      </c>
      <c r="H71" s="26">
        <v>46224</v>
      </c>
      <c r="I71" s="24"/>
      <c r="J71" s="23">
        <v>180</v>
      </c>
      <c r="K71" s="27">
        <v>6</v>
      </c>
      <c r="L71" s="38">
        <f t="shared" si="2"/>
        <v>0.8833333333333333</v>
      </c>
      <c r="M71" s="28">
        <v>42000000</v>
      </c>
      <c r="N71" s="29">
        <f>_xlfn.XLOOKUP(C71,[2]Hoja1!$AG:$AG,[2]Hoja1!$AP:$AP)</f>
        <v>30100000</v>
      </c>
      <c r="O71" s="29">
        <f>_xlfn.XLOOKUP(C71,[2]Hoja1!$AG:$AG,[2]Hoja1!$AQ:$AQ)</f>
        <v>11900000</v>
      </c>
      <c r="P71" s="30">
        <f t="shared" si="3"/>
        <v>0.71666666666666667</v>
      </c>
    </row>
    <row r="72" spans="1:16" ht="51" customHeight="1" x14ac:dyDescent="0.2">
      <c r="A72" s="16">
        <v>68</v>
      </c>
      <c r="B72" s="16" t="s">
        <v>229</v>
      </c>
      <c r="C72" s="23" t="s">
        <v>230</v>
      </c>
      <c r="D72" s="23" t="s">
        <v>22</v>
      </c>
      <c r="E72" s="24" t="s">
        <v>14</v>
      </c>
      <c r="F72" s="25" t="s">
        <v>20</v>
      </c>
      <c r="G72" s="26">
        <v>46041</v>
      </c>
      <c r="H72" s="26">
        <v>46374</v>
      </c>
      <c r="I72" s="24"/>
      <c r="J72" s="23">
        <v>330</v>
      </c>
      <c r="K72" s="27">
        <v>11</v>
      </c>
      <c r="L72" s="38">
        <f t="shared" si="2"/>
        <v>0.48648648648648651</v>
      </c>
      <c r="M72" s="28">
        <v>67100000</v>
      </c>
      <c r="N72" s="29">
        <f>_xlfn.XLOOKUP(C72,[2]Hoja1!$AG:$AG,[2]Hoja1!$AP:$AP)</f>
        <v>26840000</v>
      </c>
      <c r="O72" s="29">
        <f>_xlfn.XLOOKUP(C72,[2]Hoja1!$AG:$AG,[2]Hoja1!$AQ:$AQ)</f>
        <v>40260000</v>
      </c>
      <c r="P72" s="30">
        <f t="shared" si="3"/>
        <v>0.4</v>
      </c>
    </row>
    <row r="73" spans="1:16" ht="51" customHeight="1" x14ac:dyDescent="0.2">
      <c r="A73" s="16">
        <v>69</v>
      </c>
      <c r="B73" s="16" t="s">
        <v>231</v>
      </c>
      <c r="C73" s="23" t="s">
        <v>233</v>
      </c>
      <c r="D73" s="23" t="s">
        <v>234</v>
      </c>
      <c r="E73" s="24" t="s">
        <v>14</v>
      </c>
      <c r="F73" s="25" t="s">
        <v>232</v>
      </c>
      <c r="G73" s="26">
        <v>46044</v>
      </c>
      <c r="H73" s="26">
        <v>46224</v>
      </c>
      <c r="I73" s="24"/>
      <c r="J73" s="23">
        <v>180</v>
      </c>
      <c r="K73" s="27">
        <v>6</v>
      </c>
      <c r="L73" s="38">
        <f t="shared" si="2"/>
        <v>0.8833333333333333</v>
      </c>
      <c r="M73" s="28">
        <v>31200000</v>
      </c>
      <c r="N73" s="29">
        <f>_xlfn.XLOOKUP(C73,[2]Hoja1!$AG:$AG,[2]Hoja1!$AP:$AP)</f>
        <v>22360000</v>
      </c>
      <c r="O73" s="29">
        <f>_xlfn.XLOOKUP(C73,[2]Hoja1!$AG:$AG,[2]Hoja1!$AQ:$AQ)</f>
        <v>8840000</v>
      </c>
      <c r="P73" s="30">
        <f t="shared" si="3"/>
        <v>0.71666666666666667</v>
      </c>
    </row>
    <row r="74" spans="1:16" ht="51" customHeight="1" x14ac:dyDescent="0.2">
      <c r="A74" s="16">
        <v>70</v>
      </c>
      <c r="B74" s="16" t="s">
        <v>235</v>
      </c>
      <c r="C74" s="23" t="s">
        <v>236</v>
      </c>
      <c r="D74" s="23" t="s">
        <v>92</v>
      </c>
      <c r="E74" s="24" t="s">
        <v>14</v>
      </c>
      <c r="F74" s="25" t="s">
        <v>91</v>
      </c>
      <c r="G74" s="26">
        <v>46041</v>
      </c>
      <c r="H74" s="26">
        <v>46221</v>
      </c>
      <c r="I74" s="24"/>
      <c r="J74" s="23">
        <v>180</v>
      </c>
      <c r="K74" s="27">
        <v>6</v>
      </c>
      <c r="L74" s="38">
        <f t="shared" si="2"/>
        <v>0.9</v>
      </c>
      <c r="M74" s="28">
        <v>33300000</v>
      </c>
      <c r="N74" s="29">
        <f>_xlfn.XLOOKUP(C74,[2]Hoja1!$AG:$AG,[2]Hoja1!$AP:$AP)</f>
        <v>24420000</v>
      </c>
      <c r="O74" s="29">
        <f>_xlfn.XLOOKUP(C74,[2]Hoja1!$AG:$AG,[2]Hoja1!$AQ:$AQ)</f>
        <v>8880000</v>
      </c>
      <c r="P74" s="30">
        <f t="shared" si="3"/>
        <v>0.73333333333333328</v>
      </c>
    </row>
    <row r="75" spans="1:16" ht="51" customHeight="1" x14ac:dyDescent="0.2">
      <c r="A75" s="16">
        <v>71</v>
      </c>
      <c r="B75" s="16" t="s">
        <v>237</v>
      </c>
      <c r="C75" s="23" t="s">
        <v>238</v>
      </c>
      <c r="D75" s="23" t="s">
        <v>92</v>
      </c>
      <c r="E75" s="24" t="s">
        <v>14</v>
      </c>
      <c r="F75" s="25" t="s">
        <v>91</v>
      </c>
      <c r="G75" s="26">
        <v>46044</v>
      </c>
      <c r="H75" s="26">
        <v>46224</v>
      </c>
      <c r="I75" s="24"/>
      <c r="J75" s="23">
        <v>180</v>
      </c>
      <c r="K75" s="27">
        <v>6</v>
      </c>
      <c r="L75" s="38">
        <f t="shared" si="2"/>
        <v>0.8833333333333333</v>
      </c>
      <c r="M75" s="28">
        <v>33300000</v>
      </c>
      <c r="N75" s="29">
        <f>_xlfn.XLOOKUP(C75,[2]Hoja1!$AG:$AG,[2]Hoja1!$AP:$AP)</f>
        <v>23865000</v>
      </c>
      <c r="O75" s="29">
        <f>_xlfn.XLOOKUP(C75,[2]Hoja1!$AG:$AG,[2]Hoja1!$AQ:$AQ)</f>
        <v>9435000</v>
      </c>
      <c r="P75" s="30">
        <f t="shared" si="3"/>
        <v>0.71666666666666667</v>
      </c>
    </row>
    <row r="76" spans="1:16" ht="51" customHeight="1" x14ac:dyDescent="0.2">
      <c r="A76" s="16">
        <v>72</v>
      </c>
      <c r="B76" s="16" t="s">
        <v>239</v>
      </c>
      <c r="C76" s="23" t="s">
        <v>240</v>
      </c>
      <c r="D76" s="23" t="s">
        <v>92</v>
      </c>
      <c r="E76" s="24" t="s">
        <v>14</v>
      </c>
      <c r="F76" s="25" t="s">
        <v>91</v>
      </c>
      <c r="G76" s="26">
        <v>46041</v>
      </c>
      <c r="H76" s="26">
        <v>46221</v>
      </c>
      <c r="I76" s="24"/>
      <c r="J76" s="23">
        <v>180</v>
      </c>
      <c r="K76" s="27">
        <v>6</v>
      </c>
      <c r="L76" s="38">
        <f t="shared" si="2"/>
        <v>0.9</v>
      </c>
      <c r="M76" s="28">
        <v>33300000</v>
      </c>
      <c r="N76" s="29">
        <f>_xlfn.XLOOKUP(C76,[2]Hoja1!$AG:$AG,[2]Hoja1!$AP:$AP)</f>
        <v>24420000</v>
      </c>
      <c r="O76" s="29">
        <f>_xlfn.XLOOKUP(C76,[2]Hoja1!$AG:$AG,[2]Hoja1!$AQ:$AQ)</f>
        <v>8880000</v>
      </c>
      <c r="P76" s="30">
        <f t="shared" si="3"/>
        <v>0.73333333333333328</v>
      </c>
    </row>
    <row r="77" spans="1:16" ht="51" customHeight="1" x14ac:dyDescent="0.2">
      <c r="A77" s="16">
        <v>73</v>
      </c>
      <c r="B77" s="16" t="s">
        <v>241</v>
      </c>
      <c r="C77" s="23" t="s">
        <v>1382</v>
      </c>
      <c r="D77" s="23" t="s">
        <v>149</v>
      </c>
      <c r="E77" s="24" t="s">
        <v>14</v>
      </c>
      <c r="F77" s="25" t="s">
        <v>147</v>
      </c>
      <c r="G77" s="26">
        <v>46055</v>
      </c>
      <c r="H77" s="26">
        <v>46235</v>
      </c>
      <c r="I77" s="24"/>
      <c r="J77" s="23">
        <v>180</v>
      </c>
      <c r="K77" s="27">
        <v>6</v>
      </c>
      <c r="L77" s="38">
        <f t="shared" si="2"/>
        <v>0.82222222222222219</v>
      </c>
      <c r="M77" s="28">
        <v>16500000</v>
      </c>
      <c r="N77" s="29">
        <f>_xlfn.XLOOKUP(C77,[2]Hoja1!$AG:$AG,[2]Hoja1!$AP:$AP)</f>
        <v>10908333</v>
      </c>
      <c r="O77" s="29">
        <f>_xlfn.XLOOKUP(C77,[2]Hoja1!$AG:$AG,[2]Hoja1!$AQ:$AQ)</f>
        <v>5591667</v>
      </c>
      <c r="P77" s="30">
        <f t="shared" si="3"/>
        <v>0.66111109090909093</v>
      </c>
    </row>
    <row r="78" spans="1:16" ht="51" customHeight="1" x14ac:dyDescent="0.2">
      <c r="A78" s="16">
        <v>74</v>
      </c>
      <c r="B78" s="16" t="s">
        <v>242</v>
      </c>
      <c r="C78" s="23" t="s">
        <v>243</v>
      </c>
      <c r="D78" s="23" t="s">
        <v>149</v>
      </c>
      <c r="E78" s="24" t="s">
        <v>14</v>
      </c>
      <c r="F78" s="25" t="s">
        <v>147</v>
      </c>
      <c r="G78" s="26">
        <v>46055</v>
      </c>
      <c r="H78" s="26">
        <v>46235</v>
      </c>
      <c r="I78" s="24"/>
      <c r="J78" s="23">
        <v>180</v>
      </c>
      <c r="K78" s="27">
        <v>6</v>
      </c>
      <c r="L78" s="38">
        <f t="shared" si="2"/>
        <v>0.82222222222222219</v>
      </c>
      <c r="M78" s="28">
        <v>16500000</v>
      </c>
      <c r="N78" s="29">
        <f>_xlfn.XLOOKUP(C78,[2]Hoja1!$AG:$AG,[2]Hoja1!$AP:$AP)</f>
        <v>10908333</v>
      </c>
      <c r="O78" s="29">
        <f>_xlfn.XLOOKUP(C78,[2]Hoja1!$AG:$AG,[2]Hoja1!$AQ:$AQ)</f>
        <v>5591667</v>
      </c>
      <c r="P78" s="30">
        <f t="shared" si="3"/>
        <v>0.66111109090909093</v>
      </c>
    </row>
    <row r="79" spans="1:16" ht="51" customHeight="1" x14ac:dyDescent="0.2">
      <c r="A79" s="16">
        <v>75</v>
      </c>
      <c r="B79" s="16" t="s">
        <v>244</v>
      </c>
      <c r="C79" s="23" t="s">
        <v>245</v>
      </c>
      <c r="D79" s="23" t="s">
        <v>149</v>
      </c>
      <c r="E79" s="24" t="s">
        <v>14</v>
      </c>
      <c r="F79" s="25" t="s">
        <v>147</v>
      </c>
      <c r="G79" s="26">
        <v>46055</v>
      </c>
      <c r="H79" s="26">
        <v>46235</v>
      </c>
      <c r="I79" s="24"/>
      <c r="J79" s="23">
        <v>180</v>
      </c>
      <c r="K79" s="27">
        <v>6</v>
      </c>
      <c r="L79" s="38">
        <f t="shared" si="2"/>
        <v>0.82222222222222219</v>
      </c>
      <c r="M79" s="28">
        <v>16500000</v>
      </c>
      <c r="N79" s="29">
        <f>_xlfn.XLOOKUP(C79,[2]Hoja1!$AG:$AG,[2]Hoja1!$AP:$AP)</f>
        <v>10908333</v>
      </c>
      <c r="O79" s="29">
        <f>_xlfn.XLOOKUP(C79,[2]Hoja1!$AG:$AG,[2]Hoja1!$AQ:$AQ)</f>
        <v>5591667</v>
      </c>
      <c r="P79" s="30">
        <f t="shared" si="3"/>
        <v>0.66111109090909093</v>
      </c>
    </row>
    <row r="80" spans="1:16" ht="51" customHeight="1" x14ac:dyDescent="0.2">
      <c r="A80" s="16">
        <v>76</v>
      </c>
      <c r="B80" s="16" t="s">
        <v>246</v>
      </c>
      <c r="C80" s="23" t="s">
        <v>247</v>
      </c>
      <c r="D80" s="23" t="s">
        <v>149</v>
      </c>
      <c r="E80" s="24" t="s">
        <v>14</v>
      </c>
      <c r="F80" s="25" t="s">
        <v>147</v>
      </c>
      <c r="G80" s="26">
        <v>46055</v>
      </c>
      <c r="H80" s="26">
        <v>46235</v>
      </c>
      <c r="I80" s="24"/>
      <c r="J80" s="23">
        <v>180</v>
      </c>
      <c r="K80" s="27">
        <v>6</v>
      </c>
      <c r="L80" s="38">
        <f t="shared" si="2"/>
        <v>0.82222222222222219</v>
      </c>
      <c r="M80" s="28">
        <v>16500000</v>
      </c>
      <c r="N80" s="29">
        <f>_xlfn.XLOOKUP(C80,[2]Hoja1!$AG:$AG,[2]Hoja1!$AP:$AP)</f>
        <v>10908333</v>
      </c>
      <c r="O80" s="29">
        <f>_xlfn.XLOOKUP(C80,[2]Hoja1!$AG:$AG,[2]Hoja1!$AQ:$AQ)</f>
        <v>5591667</v>
      </c>
      <c r="P80" s="30">
        <f t="shared" si="3"/>
        <v>0.66111109090909093</v>
      </c>
    </row>
    <row r="81" spans="1:16" ht="51" customHeight="1" x14ac:dyDescent="0.2">
      <c r="A81" s="16">
        <v>77</v>
      </c>
      <c r="B81" s="16" t="s">
        <v>248</v>
      </c>
      <c r="C81" s="23" t="s">
        <v>250</v>
      </c>
      <c r="D81" s="23" t="s">
        <v>251</v>
      </c>
      <c r="E81" s="24" t="s">
        <v>14</v>
      </c>
      <c r="F81" s="25" t="s">
        <v>249</v>
      </c>
      <c r="G81" s="26">
        <v>46042</v>
      </c>
      <c r="H81" s="26">
        <v>46284</v>
      </c>
      <c r="I81" s="24"/>
      <c r="J81" s="23">
        <v>240</v>
      </c>
      <c r="K81" s="27">
        <v>8</v>
      </c>
      <c r="L81" s="38">
        <f t="shared" si="2"/>
        <v>0.66528925619834711</v>
      </c>
      <c r="M81" s="28">
        <v>23808000</v>
      </c>
      <c r="N81" s="29">
        <f>_xlfn.XLOOKUP(C81,[2]Hoja1!$AG:$AG,[2]Hoja1!$AP:$AP)</f>
        <v>12995200</v>
      </c>
      <c r="O81" s="29">
        <f>_xlfn.XLOOKUP(C81,[2]Hoja1!$AG:$AG,[2]Hoja1!$AQ:$AQ)</f>
        <v>10812800</v>
      </c>
      <c r="P81" s="30">
        <f t="shared" si="3"/>
        <v>0.54583333333333328</v>
      </c>
    </row>
    <row r="82" spans="1:16" ht="51" customHeight="1" x14ac:dyDescent="0.2">
      <c r="A82" s="16">
        <v>78</v>
      </c>
      <c r="B82" s="16" t="s">
        <v>252</v>
      </c>
      <c r="C82" s="23" t="s">
        <v>254</v>
      </c>
      <c r="D82" s="23" t="s">
        <v>255</v>
      </c>
      <c r="E82" s="24" t="s">
        <v>14</v>
      </c>
      <c r="F82" s="31" t="s">
        <v>253</v>
      </c>
      <c r="G82" s="26">
        <v>46041</v>
      </c>
      <c r="H82" s="26">
        <v>46374</v>
      </c>
      <c r="I82" s="24"/>
      <c r="J82" s="23">
        <v>330</v>
      </c>
      <c r="K82" s="27">
        <v>11</v>
      </c>
      <c r="L82" s="38">
        <f t="shared" si="2"/>
        <v>0.48648648648648651</v>
      </c>
      <c r="M82" s="28">
        <v>32736000</v>
      </c>
      <c r="N82" s="29">
        <f>_xlfn.XLOOKUP(C82,[2]Hoja1!$AG:$AG,[2]Hoja1!$AP:$AP)</f>
        <v>13094400</v>
      </c>
      <c r="O82" s="29">
        <f>_xlfn.XLOOKUP(C82,[2]Hoja1!$AG:$AG,[2]Hoja1!$AQ:$AQ)</f>
        <v>19641600</v>
      </c>
      <c r="P82" s="30">
        <f t="shared" si="3"/>
        <v>0.4</v>
      </c>
    </row>
    <row r="83" spans="1:16" ht="51" customHeight="1" x14ac:dyDescent="0.2">
      <c r="A83" s="16">
        <v>79</v>
      </c>
      <c r="B83" s="16" t="s">
        <v>256</v>
      </c>
      <c r="C83" s="23" t="s">
        <v>258</v>
      </c>
      <c r="D83" s="23" t="s">
        <v>259</v>
      </c>
      <c r="E83" s="24" t="s">
        <v>14</v>
      </c>
      <c r="F83" s="31" t="s">
        <v>257</v>
      </c>
      <c r="G83" s="26">
        <v>46041</v>
      </c>
      <c r="H83" s="26">
        <v>46221</v>
      </c>
      <c r="I83" s="24"/>
      <c r="J83" s="23">
        <v>180</v>
      </c>
      <c r="K83" s="27">
        <v>6</v>
      </c>
      <c r="L83" s="38">
        <f t="shared" si="2"/>
        <v>0.9</v>
      </c>
      <c r="M83" s="28">
        <v>17856000</v>
      </c>
      <c r="N83" s="29">
        <f>_xlfn.XLOOKUP(C83,[2]Hoja1!$AG:$AG,[2]Hoja1!$AP:$AP)</f>
        <v>13094400</v>
      </c>
      <c r="O83" s="29">
        <f>_xlfn.XLOOKUP(C83,[2]Hoja1!$AG:$AG,[2]Hoja1!$AQ:$AQ)</f>
        <v>4761600</v>
      </c>
      <c r="P83" s="30">
        <f t="shared" si="3"/>
        <v>0.73333333333333328</v>
      </c>
    </row>
    <row r="84" spans="1:16" ht="51" customHeight="1" x14ac:dyDescent="0.2">
      <c r="A84" s="16">
        <v>80</v>
      </c>
      <c r="B84" s="16" t="s">
        <v>260</v>
      </c>
      <c r="C84" s="23" t="s">
        <v>262</v>
      </c>
      <c r="D84" s="23" t="s">
        <v>263</v>
      </c>
      <c r="E84" s="24" t="s">
        <v>14</v>
      </c>
      <c r="F84" s="25" t="s">
        <v>261</v>
      </c>
      <c r="G84" s="26">
        <v>46063</v>
      </c>
      <c r="H84" s="26">
        <v>46250</v>
      </c>
      <c r="I84" s="24"/>
      <c r="J84" s="23">
        <v>180</v>
      </c>
      <c r="K84" s="27">
        <v>6</v>
      </c>
      <c r="L84" s="38">
        <f t="shared" si="2"/>
        <v>0.74866310160427807</v>
      </c>
      <c r="M84" s="28">
        <v>20100000</v>
      </c>
      <c r="N84" s="29">
        <v>12395000</v>
      </c>
      <c r="O84" s="29">
        <v>7705000</v>
      </c>
      <c r="P84" s="30">
        <f t="shared" si="3"/>
        <v>0.6166666666666667</v>
      </c>
    </row>
    <row r="85" spans="1:16" ht="51" customHeight="1" x14ac:dyDescent="0.2">
      <c r="A85" s="16">
        <v>81</v>
      </c>
      <c r="B85" s="16" t="s">
        <v>264</v>
      </c>
      <c r="C85" s="23" t="s">
        <v>266</v>
      </c>
      <c r="D85" s="23" t="s">
        <v>267</v>
      </c>
      <c r="E85" s="24" t="s">
        <v>14</v>
      </c>
      <c r="F85" s="25" t="s">
        <v>265</v>
      </c>
      <c r="G85" s="26">
        <v>46063</v>
      </c>
      <c r="H85" s="26">
        <v>46243</v>
      </c>
      <c r="I85" s="24"/>
      <c r="J85" s="23">
        <v>180</v>
      </c>
      <c r="K85" s="27">
        <v>6</v>
      </c>
      <c r="L85" s="38">
        <f t="shared" si="2"/>
        <v>0.77777777777777779</v>
      </c>
      <c r="M85" s="28">
        <v>25800000</v>
      </c>
      <c r="N85" s="29">
        <f>_xlfn.XLOOKUP(C85,[2]Hoja1!$AG:$AG,[2]Hoja1!$AP:$AP)</f>
        <v>15910000</v>
      </c>
      <c r="O85" s="29">
        <f>_xlfn.XLOOKUP(C85,[2]Hoja1!$AG:$AG,[2]Hoja1!$AQ:$AQ)</f>
        <v>9890000</v>
      </c>
      <c r="P85" s="30">
        <f t="shared" si="3"/>
        <v>0.6166666666666667</v>
      </c>
    </row>
    <row r="86" spans="1:16" ht="51" customHeight="1" x14ac:dyDescent="0.2">
      <c r="A86" s="16">
        <v>82</v>
      </c>
      <c r="B86" s="16" t="s">
        <v>268</v>
      </c>
      <c r="C86" s="23" t="s">
        <v>270</v>
      </c>
      <c r="D86" s="23" t="s">
        <v>271</v>
      </c>
      <c r="E86" s="24" t="s">
        <v>14</v>
      </c>
      <c r="F86" s="25" t="s">
        <v>269</v>
      </c>
      <c r="G86" s="26">
        <v>46044</v>
      </c>
      <c r="H86" s="26">
        <v>46224</v>
      </c>
      <c r="I86" s="24"/>
      <c r="J86" s="23">
        <v>180</v>
      </c>
      <c r="K86" s="27">
        <v>6</v>
      </c>
      <c r="L86" s="38">
        <f t="shared" si="2"/>
        <v>0.8833333333333333</v>
      </c>
      <c r="M86" s="28">
        <v>30690000</v>
      </c>
      <c r="N86" s="29">
        <f>_xlfn.XLOOKUP(C86,[2]Hoja1!$AG:$AG,[2]Hoja1!$AP:$AP)</f>
        <v>21994500</v>
      </c>
      <c r="O86" s="29">
        <f>_xlfn.XLOOKUP(C86,[2]Hoja1!$AG:$AG,[2]Hoja1!$AQ:$AQ)</f>
        <v>8695500</v>
      </c>
      <c r="P86" s="30">
        <f t="shared" si="3"/>
        <v>0.71666666666666667</v>
      </c>
    </row>
    <row r="87" spans="1:16" ht="51" customHeight="1" x14ac:dyDescent="0.2">
      <c r="A87" s="16">
        <v>83</v>
      </c>
      <c r="B87" s="16" t="s">
        <v>272</v>
      </c>
      <c r="C87" s="23" t="s">
        <v>274</v>
      </c>
      <c r="D87" s="23" t="s">
        <v>275</v>
      </c>
      <c r="E87" s="24" t="s">
        <v>14</v>
      </c>
      <c r="F87" s="25" t="s">
        <v>273</v>
      </c>
      <c r="G87" s="26">
        <v>46041</v>
      </c>
      <c r="H87" s="26">
        <v>46221</v>
      </c>
      <c r="I87" s="24"/>
      <c r="J87" s="23">
        <v>180</v>
      </c>
      <c r="K87" s="27">
        <v>6</v>
      </c>
      <c r="L87" s="38">
        <f t="shared" si="2"/>
        <v>0.9</v>
      </c>
      <c r="M87" s="28">
        <v>42840000</v>
      </c>
      <c r="N87" s="29">
        <f>_xlfn.XLOOKUP(C87,[2]Hoja1!$AG:$AG,[2]Hoja1!$AP:$AP)</f>
        <v>31416000</v>
      </c>
      <c r="O87" s="29">
        <f>_xlfn.XLOOKUP(C87,[2]Hoja1!$AG:$AG,[2]Hoja1!$AQ:$AQ)</f>
        <v>11424000</v>
      </c>
      <c r="P87" s="30">
        <f t="shared" si="3"/>
        <v>0.73333333333333328</v>
      </c>
    </row>
    <row r="88" spans="1:16" ht="51" customHeight="1" x14ac:dyDescent="0.2">
      <c r="A88" s="16">
        <v>84</v>
      </c>
      <c r="B88" s="16" t="s">
        <v>276</v>
      </c>
      <c r="C88" s="23" t="s">
        <v>278</v>
      </c>
      <c r="D88" s="23" t="s">
        <v>279</v>
      </c>
      <c r="E88" s="24" t="s">
        <v>14</v>
      </c>
      <c r="F88" s="25" t="s">
        <v>277</v>
      </c>
      <c r="G88" s="26">
        <v>46062</v>
      </c>
      <c r="H88" s="26">
        <v>46242</v>
      </c>
      <c r="I88" s="24"/>
      <c r="J88" s="23">
        <v>180</v>
      </c>
      <c r="K88" s="27">
        <v>6</v>
      </c>
      <c r="L88" s="38">
        <f t="shared" si="2"/>
        <v>0.78333333333333333</v>
      </c>
      <c r="M88" s="28">
        <v>36600000</v>
      </c>
      <c r="N88" s="29">
        <f>_xlfn.XLOOKUP(C88,[2]Hoja1!$AG:$AG,[2]Hoja1!$AP:$AP)</f>
        <v>22773333</v>
      </c>
      <c r="O88" s="29">
        <f>_xlfn.XLOOKUP(C88,[2]Hoja1!$AG:$AG,[2]Hoja1!$AQ:$AQ)</f>
        <v>13826667</v>
      </c>
      <c r="P88" s="30">
        <f t="shared" si="3"/>
        <v>0.62222221311475412</v>
      </c>
    </row>
    <row r="89" spans="1:16" ht="51" customHeight="1" x14ac:dyDescent="0.2">
      <c r="A89" s="16">
        <v>85</v>
      </c>
      <c r="B89" s="16" t="s">
        <v>280</v>
      </c>
      <c r="C89" s="23" t="s">
        <v>282</v>
      </c>
      <c r="D89" s="23" t="s">
        <v>283</v>
      </c>
      <c r="E89" s="24" t="s">
        <v>14</v>
      </c>
      <c r="F89" s="25" t="s">
        <v>281</v>
      </c>
      <c r="G89" s="26">
        <v>46071</v>
      </c>
      <c r="H89" s="26">
        <v>46312</v>
      </c>
      <c r="I89" s="24"/>
      <c r="J89" s="23">
        <v>240</v>
      </c>
      <c r="K89" s="27">
        <v>8</v>
      </c>
      <c r="L89" s="38">
        <f t="shared" si="2"/>
        <v>0.5477178423236515</v>
      </c>
      <c r="M89" s="28">
        <v>48800000</v>
      </c>
      <c r="N89" s="29">
        <f>_xlfn.XLOOKUP(C89,[2]Hoja1!$AG:$AG,[2]Hoja1!$AP:$AP)</f>
        <v>20943333</v>
      </c>
      <c r="O89" s="29">
        <f>_xlfn.XLOOKUP(C89,[2]Hoja1!$AG:$AG,[2]Hoja1!$AQ:$AQ)</f>
        <v>27856667</v>
      </c>
      <c r="P89" s="30">
        <f t="shared" si="3"/>
        <v>0.42916665983606556</v>
      </c>
    </row>
    <row r="90" spans="1:16" ht="51" customHeight="1" x14ac:dyDescent="0.2">
      <c r="A90" s="16">
        <v>86</v>
      </c>
      <c r="B90" s="16" t="s">
        <v>284</v>
      </c>
      <c r="C90" s="23" t="s">
        <v>286</v>
      </c>
      <c r="D90" s="23" t="s">
        <v>287</v>
      </c>
      <c r="E90" s="24" t="s">
        <v>14</v>
      </c>
      <c r="F90" s="25" t="s">
        <v>285</v>
      </c>
      <c r="G90" s="26">
        <v>46043</v>
      </c>
      <c r="H90" s="26">
        <v>46285</v>
      </c>
      <c r="I90" s="24"/>
      <c r="J90" s="23">
        <v>240</v>
      </c>
      <c r="K90" s="27">
        <v>8</v>
      </c>
      <c r="L90" s="38">
        <f t="shared" si="2"/>
        <v>0.66115702479338845</v>
      </c>
      <c r="M90" s="28">
        <v>49600000</v>
      </c>
      <c r="N90" s="29">
        <f>_xlfn.XLOOKUP(C90,[2]Hoja1!$AG:$AG,[2]Hoja1!$AP:$AP)</f>
        <v>26866667</v>
      </c>
      <c r="O90" s="29">
        <f>_xlfn.XLOOKUP(C90,[2]Hoja1!$AG:$AG,[2]Hoja1!$AQ:$AQ)</f>
        <v>22733333</v>
      </c>
      <c r="P90" s="30">
        <f t="shared" si="3"/>
        <v>0.54166667338709673</v>
      </c>
    </row>
    <row r="91" spans="1:16" ht="51" customHeight="1" x14ac:dyDescent="0.2">
      <c r="A91" s="16">
        <v>87</v>
      </c>
      <c r="B91" s="16" t="s">
        <v>288</v>
      </c>
      <c r="C91" s="23" t="s">
        <v>290</v>
      </c>
      <c r="D91" s="23" t="s">
        <v>291</v>
      </c>
      <c r="E91" s="24" t="s">
        <v>14</v>
      </c>
      <c r="F91" s="25" t="s">
        <v>289</v>
      </c>
      <c r="G91" s="26">
        <v>46043</v>
      </c>
      <c r="H91" s="26">
        <v>46223</v>
      </c>
      <c r="I91" s="24"/>
      <c r="J91" s="23">
        <v>180</v>
      </c>
      <c r="K91" s="27">
        <v>6</v>
      </c>
      <c r="L91" s="38">
        <f t="shared" si="2"/>
        <v>0.88888888888888884</v>
      </c>
      <c r="M91" s="28">
        <v>31800000</v>
      </c>
      <c r="N91" s="29">
        <f>_xlfn.XLOOKUP(C91,[2]Hoja1!$AG:$AG,[2]Hoja1!$AP:$AP)</f>
        <v>22966667</v>
      </c>
      <c r="O91" s="29">
        <f>_xlfn.XLOOKUP(C91,[2]Hoja1!$AG:$AG,[2]Hoja1!$AQ:$AQ)</f>
        <v>8833333</v>
      </c>
      <c r="P91" s="30">
        <f t="shared" si="3"/>
        <v>0.72222223270440256</v>
      </c>
    </row>
    <row r="92" spans="1:16" ht="51" customHeight="1" x14ac:dyDescent="0.2">
      <c r="A92" s="16">
        <v>88</v>
      </c>
      <c r="B92" s="16" t="s">
        <v>292</v>
      </c>
      <c r="C92" s="23" t="s">
        <v>294</v>
      </c>
      <c r="D92" s="23" t="s">
        <v>295</v>
      </c>
      <c r="E92" s="24" t="s">
        <v>14</v>
      </c>
      <c r="F92" s="25" t="s">
        <v>293</v>
      </c>
      <c r="G92" s="26">
        <v>46063</v>
      </c>
      <c r="H92" s="26">
        <v>46304</v>
      </c>
      <c r="I92" s="24"/>
      <c r="J92" s="23">
        <v>240</v>
      </c>
      <c r="K92" s="27">
        <v>8</v>
      </c>
      <c r="L92" s="38">
        <f t="shared" si="2"/>
        <v>0.58091286307053946</v>
      </c>
      <c r="M92" s="28">
        <v>76000000</v>
      </c>
      <c r="N92" s="29">
        <f>_xlfn.XLOOKUP(C92,[2]Hoja1!$AG:$AG,[2]Hoja1!$AP:$AP)</f>
        <v>35150000</v>
      </c>
      <c r="O92" s="29">
        <f>_xlfn.XLOOKUP(C92,[2]Hoja1!$AG:$AG,[2]Hoja1!$AQ:$AQ)</f>
        <v>40850000</v>
      </c>
      <c r="P92" s="30">
        <f t="shared" si="3"/>
        <v>0.46250000000000002</v>
      </c>
    </row>
    <row r="93" spans="1:16" ht="51" customHeight="1" x14ac:dyDescent="0.2">
      <c r="A93" s="16">
        <v>89</v>
      </c>
      <c r="B93" s="16" t="s">
        <v>296</v>
      </c>
      <c r="C93" s="23" t="s">
        <v>298</v>
      </c>
      <c r="D93" s="23" t="s">
        <v>299</v>
      </c>
      <c r="E93" s="24" t="s">
        <v>14</v>
      </c>
      <c r="F93" s="25" t="s">
        <v>297</v>
      </c>
      <c r="G93" s="26">
        <v>46064</v>
      </c>
      <c r="H93" s="26">
        <v>46366</v>
      </c>
      <c r="I93" s="24"/>
      <c r="J93" s="23">
        <v>300</v>
      </c>
      <c r="K93" s="27">
        <v>10</v>
      </c>
      <c r="L93" s="38">
        <f t="shared" si="2"/>
        <v>0.46026490066225167</v>
      </c>
      <c r="M93" s="28">
        <v>62000000</v>
      </c>
      <c r="N93" s="29">
        <f>_xlfn.XLOOKUP(C93,[2]Hoja1!$AG:$AG,[2]Hoja1!$AP:$AP)</f>
        <v>22733333</v>
      </c>
      <c r="O93" s="29">
        <f>_xlfn.XLOOKUP(C93,[2]Hoja1!$AG:$AG,[2]Hoja1!$AQ:$AQ)</f>
        <v>39266667</v>
      </c>
      <c r="P93" s="30">
        <f t="shared" si="3"/>
        <v>0.3666666612903226</v>
      </c>
    </row>
    <row r="94" spans="1:16" ht="51" customHeight="1" x14ac:dyDescent="0.2">
      <c r="A94" s="16">
        <v>90</v>
      </c>
      <c r="B94" s="16" t="s">
        <v>300</v>
      </c>
      <c r="C94" s="23" t="s">
        <v>301</v>
      </c>
      <c r="D94" s="23" t="s">
        <v>299</v>
      </c>
      <c r="E94" s="24" t="s">
        <v>14</v>
      </c>
      <c r="F94" s="25" t="s">
        <v>297</v>
      </c>
      <c r="G94" s="26">
        <v>46065</v>
      </c>
      <c r="H94" s="26">
        <v>46367</v>
      </c>
      <c r="I94" s="24"/>
      <c r="J94" s="23">
        <v>300</v>
      </c>
      <c r="K94" s="27">
        <v>10</v>
      </c>
      <c r="L94" s="38">
        <f t="shared" si="2"/>
        <v>0.45695364238410596</v>
      </c>
      <c r="M94" s="28">
        <v>62000000</v>
      </c>
      <c r="N94" s="29">
        <f>_xlfn.XLOOKUP(C94,[2]Hoja1!$AG:$AG,[2]Hoja1!$AP:$AP)</f>
        <v>22526667</v>
      </c>
      <c r="O94" s="29">
        <f>_xlfn.XLOOKUP(C94,[2]Hoja1!$AG:$AG,[2]Hoja1!$AQ:$AQ)</f>
        <v>39473333</v>
      </c>
      <c r="P94" s="30">
        <f t="shared" si="3"/>
        <v>0.36333333870967743</v>
      </c>
    </row>
    <row r="95" spans="1:16" ht="51" customHeight="1" x14ac:dyDescent="0.2">
      <c r="A95" s="16">
        <v>91</v>
      </c>
      <c r="B95" s="16" t="s">
        <v>302</v>
      </c>
      <c r="C95" s="23" t="s">
        <v>303</v>
      </c>
      <c r="D95" s="23" t="s">
        <v>299</v>
      </c>
      <c r="E95" s="24" t="s">
        <v>14</v>
      </c>
      <c r="F95" s="25" t="s">
        <v>297</v>
      </c>
      <c r="G95" s="26">
        <v>46065</v>
      </c>
      <c r="H95" s="26">
        <v>46367</v>
      </c>
      <c r="I95" s="24"/>
      <c r="J95" s="23">
        <v>300</v>
      </c>
      <c r="K95" s="27">
        <v>10</v>
      </c>
      <c r="L95" s="38">
        <f t="shared" si="2"/>
        <v>0.45695364238410596</v>
      </c>
      <c r="M95" s="28">
        <v>62000000</v>
      </c>
      <c r="N95" s="29">
        <f>_xlfn.XLOOKUP(C95,[2]Hoja1!$AG:$AG,[2]Hoja1!$AP:$AP)</f>
        <v>22526667</v>
      </c>
      <c r="O95" s="29">
        <f>_xlfn.XLOOKUP(C95,[2]Hoja1!$AG:$AG,[2]Hoja1!$AQ:$AQ)</f>
        <v>39473333</v>
      </c>
      <c r="P95" s="30">
        <f t="shared" si="3"/>
        <v>0.36333333870967743</v>
      </c>
    </row>
    <row r="96" spans="1:16" ht="51" customHeight="1" x14ac:dyDescent="0.2">
      <c r="A96" s="16">
        <v>92</v>
      </c>
      <c r="B96" s="16" t="s">
        <v>304</v>
      </c>
      <c r="C96" s="23" t="s">
        <v>306</v>
      </c>
      <c r="D96" s="23" t="s">
        <v>307</v>
      </c>
      <c r="E96" s="24" t="s">
        <v>14</v>
      </c>
      <c r="F96" s="31" t="s">
        <v>305</v>
      </c>
      <c r="G96" s="26">
        <v>46044</v>
      </c>
      <c r="H96" s="26">
        <v>46377</v>
      </c>
      <c r="I96" s="24"/>
      <c r="J96" s="23">
        <v>330</v>
      </c>
      <c r="K96" s="27">
        <v>11</v>
      </c>
      <c r="L96" s="38">
        <f t="shared" si="2"/>
        <v>0.47747747747747749</v>
      </c>
      <c r="M96" s="28">
        <v>57200000</v>
      </c>
      <c r="N96" s="29">
        <f>_xlfn.XLOOKUP(C96,[2]Hoja1!$AG:$AG,[2]Hoja1!$AP:$AP)</f>
        <v>22360000</v>
      </c>
      <c r="O96" s="29">
        <f>_xlfn.XLOOKUP(C96,[2]Hoja1!$AG:$AG,[2]Hoja1!$AQ:$AQ)</f>
        <v>34840000</v>
      </c>
      <c r="P96" s="30">
        <f t="shared" si="3"/>
        <v>0.39090909090909093</v>
      </c>
    </row>
    <row r="97" spans="1:16" ht="51" customHeight="1" x14ac:dyDescent="0.2">
      <c r="A97" s="16">
        <v>93</v>
      </c>
      <c r="B97" s="16" t="s">
        <v>308</v>
      </c>
      <c r="C97" s="23" t="s">
        <v>310</v>
      </c>
      <c r="D97" s="23" t="s">
        <v>311</v>
      </c>
      <c r="E97" s="24" t="s">
        <v>14</v>
      </c>
      <c r="F97" s="31" t="s">
        <v>309</v>
      </c>
      <c r="G97" s="26">
        <v>46044</v>
      </c>
      <c r="H97" s="26">
        <v>46377</v>
      </c>
      <c r="I97" s="24"/>
      <c r="J97" s="23">
        <v>330</v>
      </c>
      <c r="K97" s="27">
        <v>11</v>
      </c>
      <c r="L97" s="38">
        <f t="shared" si="2"/>
        <v>0.47747747747747749</v>
      </c>
      <c r="M97" s="28">
        <v>51700000</v>
      </c>
      <c r="N97" s="29">
        <f>_xlfn.XLOOKUP(C97,[2]Hoja1!$AG:$AG,[2]Hoja1!$AP:$AP)</f>
        <v>20210000</v>
      </c>
      <c r="O97" s="29">
        <f>_xlfn.XLOOKUP(C97,[2]Hoja1!$AG:$AG,[2]Hoja1!$AQ:$AQ)</f>
        <v>31490000</v>
      </c>
      <c r="P97" s="30">
        <f t="shared" si="3"/>
        <v>0.39090909090909093</v>
      </c>
    </row>
    <row r="98" spans="1:16" ht="51" customHeight="1" x14ac:dyDescent="0.2">
      <c r="A98" s="15">
        <v>94</v>
      </c>
      <c r="B98" s="15" t="s">
        <v>312</v>
      </c>
      <c r="C98" s="23" t="s">
        <v>314</v>
      </c>
      <c r="D98" s="23" t="s">
        <v>275</v>
      </c>
      <c r="E98" s="24" t="s">
        <v>14</v>
      </c>
      <c r="F98" s="31" t="s">
        <v>313</v>
      </c>
      <c r="G98" s="26">
        <v>46044</v>
      </c>
      <c r="H98" s="26">
        <v>46440</v>
      </c>
      <c r="I98" s="24"/>
      <c r="J98" s="23">
        <v>330</v>
      </c>
      <c r="K98" s="27">
        <v>11</v>
      </c>
      <c r="L98" s="38">
        <f t="shared" si="2"/>
        <v>0.40151515151515149</v>
      </c>
      <c r="M98" s="28">
        <v>78540000</v>
      </c>
      <c r="N98" s="29">
        <f>_xlfn.XLOOKUP(C98,[2]Hoja1!$AG:$AG,[2]Hoja1!$AP:$AP)</f>
        <v>23324000</v>
      </c>
      <c r="O98" s="29">
        <f>_xlfn.XLOOKUP(C98,[2]Hoja1!$AG:$AG,[2]Hoja1!$AQ:$AQ)</f>
        <v>55216000</v>
      </c>
      <c r="P98" s="30">
        <f t="shared" si="3"/>
        <v>0.29696969696969699</v>
      </c>
    </row>
    <row r="99" spans="1:16" ht="51" customHeight="1" x14ac:dyDescent="0.2">
      <c r="A99" s="16">
        <v>95</v>
      </c>
      <c r="B99" s="16" t="s">
        <v>315</v>
      </c>
      <c r="C99" s="23" t="s">
        <v>317</v>
      </c>
      <c r="D99" s="23" t="s">
        <v>318</v>
      </c>
      <c r="E99" s="24" t="s">
        <v>14</v>
      </c>
      <c r="F99" s="31" t="s">
        <v>316</v>
      </c>
      <c r="G99" s="26">
        <v>46044</v>
      </c>
      <c r="H99" s="26">
        <v>46224</v>
      </c>
      <c r="I99" s="24"/>
      <c r="J99" s="23">
        <v>180</v>
      </c>
      <c r="K99" s="27">
        <v>6</v>
      </c>
      <c r="L99" s="38">
        <f t="shared" si="2"/>
        <v>0.8833333333333333</v>
      </c>
      <c r="M99" s="28">
        <v>17856000</v>
      </c>
      <c r="N99" s="29">
        <f>_xlfn.XLOOKUP(C99,[2]Hoja1!$AG:$AG,[2]Hoja1!$AP:$AP)</f>
        <v>12796800</v>
      </c>
      <c r="O99" s="29">
        <f>_xlfn.XLOOKUP(C99,[2]Hoja1!$AG:$AG,[2]Hoja1!$AQ:$AQ)</f>
        <v>5059200</v>
      </c>
      <c r="P99" s="30">
        <f t="shared" si="3"/>
        <v>0.71666666666666667</v>
      </c>
    </row>
    <row r="100" spans="1:16" ht="51" customHeight="1" x14ac:dyDescent="0.2">
      <c r="A100" s="16">
        <v>96</v>
      </c>
      <c r="B100" s="16" t="s">
        <v>319</v>
      </c>
      <c r="C100" s="23" t="s">
        <v>321</v>
      </c>
      <c r="D100" s="23" t="s">
        <v>322</v>
      </c>
      <c r="E100" s="24" t="s">
        <v>14</v>
      </c>
      <c r="F100" s="25" t="s">
        <v>320</v>
      </c>
      <c r="G100" s="26">
        <v>46050</v>
      </c>
      <c r="H100" s="26">
        <v>46383</v>
      </c>
      <c r="I100" s="24"/>
      <c r="J100" s="23">
        <v>330</v>
      </c>
      <c r="K100" s="27">
        <v>11</v>
      </c>
      <c r="L100" s="38">
        <f t="shared" si="2"/>
        <v>0.45945945945945948</v>
      </c>
      <c r="M100" s="28">
        <v>67100000</v>
      </c>
      <c r="N100" s="29">
        <f>_xlfn.XLOOKUP(C100,[2]Hoja1!$AG:$AG,[2]Hoja1!$AP:$AP)</f>
        <v>25010000</v>
      </c>
      <c r="O100" s="29">
        <f>_xlfn.XLOOKUP(C100,[2]Hoja1!$AG:$AG,[2]Hoja1!$AQ:$AQ)</f>
        <v>42090000</v>
      </c>
      <c r="P100" s="30">
        <f t="shared" si="3"/>
        <v>0.37272727272727274</v>
      </c>
    </row>
    <row r="101" spans="1:16" ht="51" customHeight="1" x14ac:dyDescent="0.2">
      <c r="A101" s="16">
        <v>97</v>
      </c>
      <c r="B101" s="16" t="s">
        <v>323</v>
      </c>
      <c r="C101" s="23" t="s">
        <v>324</v>
      </c>
      <c r="D101" s="23" t="s">
        <v>322</v>
      </c>
      <c r="E101" s="24" t="s">
        <v>14</v>
      </c>
      <c r="F101" s="25" t="s">
        <v>320</v>
      </c>
      <c r="G101" s="26">
        <v>46050</v>
      </c>
      <c r="H101" s="26">
        <v>46383</v>
      </c>
      <c r="I101" s="24"/>
      <c r="J101" s="23">
        <v>330</v>
      </c>
      <c r="K101" s="27">
        <v>11</v>
      </c>
      <c r="L101" s="38">
        <f t="shared" si="2"/>
        <v>0.45945945945945948</v>
      </c>
      <c r="M101" s="28">
        <v>67100000</v>
      </c>
      <c r="N101" s="29">
        <f>_xlfn.XLOOKUP(C101,[2]Hoja1!$AG:$AG,[2]Hoja1!$AP:$AP)</f>
        <v>25010000</v>
      </c>
      <c r="O101" s="29">
        <f>_xlfn.XLOOKUP(C101,[2]Hoja1!$AG:$AG,[2]Hoja1!$AQ:$AQ)</f>
        <v>42090000</v>
      </c>
      <c r="P101" s="30">
        <f t="shared" si="3"/>
        <v>0.37272727272727274</v>
      </c>
    </row>
    <row r="102" spans="1:16" ht="51" customHeight="1" x14ac:dyDescent="0.2">
      <c r="A102" s="16">
        <v>98</v>
      </c>
      <c r="B102" s="16" t="s">
        <v>325</v>
      </c>
      <c r="C102" s="23" t="s">
        <v>326</v>
      </c>
      <c r="D102" s="23" t="s">
        <v>322</v>
      </c>
      <c r="E102" s="24" t="s">
        <v>14</v>
      </c>
      <c r="F102" s="25" t="s">
        <v>320</v>
      </c>
      <c r="G102" s="26">
        <v>46050</v>
      </c>
      <c r="H102" s="26">
        <v>46383</v>
      </c>
      <c r="I102" s="24"/>
      <c r="J102" s="23">
        <v>330</v>
      </c>
      <c r="K102" s="27">
        <v>11</v>
      </c>
      <c r="L102" s="38">
        <f t="shared" si="2"/>
        <v>0.45945945945945948</v>
      </c>
      <c r="M102" s="28">
        <v>67100000</v>
      </c>
      <c r="N102" s="29">
        <f>_xlfn.XLOOKUP(C102,[2]Hoja1!$AG:$AG,[2]Hoja1!$AP:$AP)</f>
        <v>25010000</v>
      </c>
      <c r="O102" s="29">
        <f>_xlfn.XLOOKUP(C102,[2]Hoja1!$AG:$AG,[2]Hoja1!$AQ:$AQ)</f>
        <v>42090000</v>
      </c>
      <c r="P102" s="30">
        <f t="shared" si="3"/>
        <v>0.37272727272727274</v>
      </c>
    </row>
    <row r="103" spans="1:16" ht="51" customHeight="1" x14ac:dyDescent="0.2">
      <c r="A103" s="16">
        <v>99</v>
      </c>
      <c r="B103" s="16" t="s">
        <v>327</v>
      </c>
      <c r="C103" s="23" t="s">
        <v>328</v>
      </c>
      <c r="D103" s="23" t="s">
        <v>322</v>
      </c>
      <c r="E103" s="24" t="s">
        <v>14</v>
      </c>
      <c r="F103" s="25" t="s">
        <v>320</v>
      </c>
      <c r="G103" s="26">
        <v>46100</v>
      </c>
      <c r="H103" s="26">
        <v>46436</v>
      </c>
      <c r="I103" s="24"/>
      <c r="J103" s="23">
        <v>330</v>
      </c>
      <c r="K103" s="27">
        <v>11</v>
      </c>
      <c r="L103" s="38">
        <f t="shared" si="2"/>
        <v>0.30654761904761907</v>
      </c>
      <c r="M103" s="28">
        <v>67100000</v>
      </c>
      <c r="N103" s="29">
        <f>_xlfn.XLOOKUP(C103,[2]Hoja1!$AG:$AG,[2]Hoja1!$AP:$AP)</f>
        <v>8540000</v>
      </c>
      <c r="O103" s="29">
        <f>_xlfn.XLOOKUP(C103,[2]Hoja1!$AG:$AG,[2]Hoja1!$AQ:$AQ)</f>
        <v>58560000</v>
      </c>
      <c r="P103" s="30">
        <f t="shared" si="3"/>
        <v>0.12727272727272726</v>
      </c>
    </row>
    <row r="104" spans="1:16" ht="51" customHeight="1" x14ac:dyDescent="0.2">
      <c r="A104" s="16">
        <v>100</v>
      </c>
      <c r="B104" s="16" t="s">
        <v>329</v>
      </c>
      <c r="C104" s="23" t="s">
        <v>331</v>
      </c>
      <c r="D104" s="23" t="s">
        <v>332</v>
      </c>
      <c r="E104" s="24" t="s">
        <v>14</v>
      </c>
      <c r="F104" s="25" t="s">
        <v>330</v>
      </c>
      <c r="G104" s="26">
        <v>46055</v>
      </c>
      <c r="H104" s="26">
        <v>46296</v>
      </c>
      <c r="I104" s="24"/>
      <c r="J104" s="23">
        <v>240</v>
      </c>
      <c r="K104" s="27">
        <v>8</v>
      </c>
      <c r="L104" s="38">
        <f t="shared" si="2"/>
        <v>0.61410788381742742</v>
      </c>
      <c r="M104" s="28">
        <v>34400000</v>
      </c>
      <c r="N104" s="29">
        <f>_xlfn.XLOOKUP(C104,[2]Hoja1!$AG:$AG,[2]Hoja1!$AP:$AP)</f>
        <v>17056667</v>
      </c>
      <c r="O104" s="29">
        <f>_xlfn.XLOOKUP(C104,[2]Hoja1!$AG:$AG,[2]Hoja1!$AQ:$AQ)</f>
        <v>17343333</v>
      </c>
      <c r="P104" s="30">
        <f t="shared" si="3"/>
        <v>0.49583334302325582</v>
      </c>
    </row>
    <row r="105" spans="1:16" ht="51" customHeight="1" x14ac:dyDescent="0.2">
      <c r="A105" s="16">
        <v>101</v>
      </c>
      <c r="B105" s="16" t="s">
        <v>333</v>
      </c>
      <c r="C105" s="24" t="s">
        <v>334</v>
      </c>
      <c r="D105" s="23" t="s">
        <v>149</v>
      </c>
      <c r="E105" s="24" t="s">
        <v>14</v>
      </c>
      <c r="F105" s="25" t="s">
        <v>147</v>
      </c>
      <c r="G105" s="26">
        <v>46058</v>
      </c>
      <c r="H105" s="26">
        <v>46238</v>
      </c>
      <c r="I105" s="24"/>
      <c r="J105" s="23">
        <v>180</v>
      </c>
      <c r="K105" s="27">
        <v>6</v>
      </c>
      <c r="L105" s="38">
        <f t="shared" si="2"/>
        <v>0.80555555555555558</v>
      </c>
      <c r="M105" s="28">
        <v>16500000</v>
      </c>
      <c r="N105" s="29">
        <f>_xlfn.XLOOKUP(C105,[2]Hoja1!$AG:$AG,[2]Hoja1!$AP:$AP)</f>
        <v>10633333</v>
      </c>
      <c r="O105" s="29">
        <f>_xlfn.XLOOKUP(C105,[2]Hoja1!$AG:$AG,[2]Hoja1!$AQ:$AQ)</f>
        <v>5866667</v>
      </c>
      <c r="P105" s="30">
        <f t="shared" si="3"/>
        <v>0.64444442424242421</v>
      </c>
    </row>
    <row r="106" spans="1:16" ht="51" customHeight="1" x14ac:dyDescent="0.2">
      <c r="A106" s="16">
        <v>102</v>
      </c>
      <c r="B106" s="16" t="s">
        <v>335</v>
      </c>
      <c r="C106" s="23" t="s">
        <v>336</v>
      </c>
      <c r="D106" s="23" t="s">
        <v>149</v>
      </c>
      <c r="E106" s="24" t="s">
        <v>14</v>
      </c>
      <c r="F106" s="25" t="s">
        <v>147</v>
      </c>
      <c r="G106" s="26">
        <v>46055</v>
      </c>
      <c r="H106" s="26">
        <v>46235</v>
      </c>
      <c r="I106" s="24"/>
      <c r="J106" s="23">
        <v>180</v>
      </c>
      <c r="K106" s="27">
        <v>6</v>
      </c>
      <c r="L106" s="38">
        <f t="shared" si="2"/>
        <v>0.82222222222222219</v>
      </c>
      <c r="M106" s="28">
        <v>16500000</v>
      </c>
      <c r="N106" s="29">
        <f>_xlfn.XLOOKUP(C106,[2]Hoja1!$AG:$AG,[2]Hoja1!$AP:$AP)</f>
        <v>10908333</v>
      </c>
      <c r="O106" s="29">
        <f>_xlfn.XLOOKUP(C106,[2]Hoja1!$AG:$AG,[2]Hoja1!$AQ:$AQ)</f>
        <v>5591667</v>
      </c>
      <c r="P106" s="30">
        <f t="shared" si="3"/>
        <v>0.66111109090909093</v>
      </c>
    </row>
    <row r="107" spans="1:16" ht="51" customHeight="1" x14ac:dyDescent="0.2">
      <c r="A107" s="16">
        <v>103</v>
      </c>
      <c r="B107" s="16" t="s">
        <v>337</v>
      </c>
      <c r="C107" s="23" t="s">
        <v>150</v>
      </c>
      <c r="D107" s="23" t="s">
        <v>339</v>
      </c>
      <c r="E107" s="24" t="s">
        <v>14</v>
      </c>
      <c r="F107" s="25" t="s">
        <v>338</v>
      </c>
      <c r="G107" s="26">
        <v>46043</v>
      </c>
      <c r="H107" s="26">
        <v>46285</v>
      </c>
      <c r="I107" s="24"/>
      <c r="J107" s="23">
        <v>240</v>
      </c>
      <c r="K107" s="27">
        <v>8</v>
      </c>
      <c r="L107" s="38">
        <f t="shared" si="2"/>
        <v>0.66115702479338845</v>
      </c>
      <c r="M107" s="28">
        <v>85600000</v>
      </c>
      <c r="N107" s="29">
        <f>_xlfn.XLOOKUP(C107,[2]Hoja1!$AG:$AG,[2]Hoja1!$AP:$AP)</f>
        <v>46366667</v>
      </c>
      <c r="O107" s="29">
        <f>_xlfn.XLOOKUP(C107,[2]Hoja1!$AG:$AG,[2]Hoja1!$AQ:$AQ)</f>
        <v>39233333</v>
      </c>
      <c r="P107" s="30">
        <f t="shared" si="3"/>
        <v>0.54166667056074769</v>
      </c>
    </row>
    <row r="108" spans="1:16" ht="51" customHeight="1" x14ac:dyDescent="0.2">
      <c r="A108" s="16">
        <v>104</v>
      </c>
      <c r="B108" s="16" t="s">
        <v>340</v>
      </c>
      <c r="C108" s="23" t="s">
        <v>342</v>
      </c>
      <c r="D108" s="23" t="s">
        <v>343</v>
      </c>
      <c r="E108" s="24" t="s">
        <v>14</v>
      </c>
      <c r="F108" s="25" t="s">
        <v>341</v>
      </c>
      <c r="G108" s="26">
        <v>46063</v>
      </c>
      <c r="H108" s="26">
        <v>46365</v>
      </c>
      <c r="I108" s="24"/>
      <c r="J108" s="23">
        <v>300</v>
      </c>
      <c r="K108" s="27">
        <v>10</v>
      </c>
      <c r="L108" s="38">
        <f t="shared" si="2"/>
        <v>0.46357615894039733</v>
      </c>
      <c r="M108" s="28">
        <v>62000000</v>
      </c>
      <c r="N108" s="29">
        <f>_xlfn.XLOOKUP(C108,[2]Hoja1!$AG:$AG,[2]Hoja1!$AP:$AP)</f>
        <v>22940000</v>
      </c>
      <c r="O108" s="29">
        <f>_xlfn.XLOOKUP(C108,[2]Hoja1!$AG:$AG,[2]Hoja1!$AQ:$AQ)</f>
        <v>39060000</v>
      </c>
      <c r="P108" s="30">
        <f t="shared" si="3"/>
        <v>0.37</v>
      </c>
    </row>
    <row r="109" spans="1:16" ht="51" customHeight="1" x14ac:dyDescent="0.2">
      <c r="A109" s="16">
        <v>105</v>
      </c>
      <c r="B109" s="16" t="s">
        <v>345</v>
      </c>
      <c r="C109" s="23" t="s">
        <v>346</v>
      </c>
      <c r="D109" s="23" t="s">
        <v>343</v>
      </c>
      <c r="E109" s="24" t="s">
        <v>14</v>
      </c>
      <c r="F109" s="25" t="s">
        <v>341</v>
      </c>
      <c r="G109" s="26">
        <v>46063</v>
      </c>
      <c r="H109" s="26">
        <v>46365</v>
      </c>
      <c r="I109" s="24"/>
      <c r="J109" s="23">
        <v>300</v>
      </c>
      <c r="K109" s="27">
        <v>10</v>
      </c>
      <c r="L109" s="38">
        <f t="shared" si="2"/>
        <v>0.46357615894039733</v>
      </c>
      <c r="M109" s="28">
        <v>62000000</v>
      </c>
      <c r="N109" s="29">
        <f>_xlfn.XLOOKUP(C109,[2]Hoja1!$AG:$AG,[2]Hoja1!$AP:$AP)</f>
        <v>22940000</v>
      </c>
      <c r="O109" s="29">
        <f>_xlfn.XLOOKUP(C109,[2]Hoja1!$AG:$AG,[2]Hoja1!$AQ:$AQ)</f>
        <v>39060000</v>
      </c>
      <c r="P109" s="30">
        <f t="shared" si="3"/>
        <v>0.37</v>
      </c>
    </row>
    <row r="110" spans="1:16" ht="51" customHeight="1" x14ac:dyDescent="0.2">
      <c r="A110" s="16">
        <v>106</v>
      </c>
      <c r="B110" s="16" t="s">
        <v>347</v>
      </c>
      <c r="C110" s="23" t="s">
        <v>348</v>
      </c>
      <c r="D110" s="23" t="s">
        <v>343</v>
      </c>
      <c r="E110" s="24" t="s">
        <v>14</v>
      </c>
      <c r="F110" s="25" t="s">
        <v>341</v>
      </c>
      <c r="G110" s="26">
        <v>46063</v>
      </c>
      <c r="H110" s="26">
        <v>46365</v>
      </c>
      <c r="I110" s="24"/>
      <c r="J110" s="23">
        <v>300</v>
      </c>
      <c r="K110" s="27">
        <v>10</v>
      </c>
      <c r="L110" s="38">
        <f t="shared" si="2"/>
        <v>0.46357615894039733</v>
      </c>
      <c r="M110" s="28">
        <v>62000000</v>
      </c>
      <c r="N110" s="29">
        <f>_xlfn.XLOOKUP(C110,[2]Hoja1!$AG:$AG,[2]Hoja1!$AP:$AP)</f>
        <v>22940000</v>
      </c>
      <c r="O110" s="29">
        <f>_xlfn.XLOOKUP(C110,[2]Hoja1!$AG:$AG,[2]Hoja1!$AQ:$AQ)</f>
        <v>39060000</v>
      </c>
      <c r="P110" s="30">
        <f t="shared" si="3"/>
        <v>0.37</v>
      </c>
    </row>
    <row r="111" spans="1:16" ht="51" customHeight="1" x14ac:dyDescent="0.2">
      <c r="A111" s="16">
        <v>107</v>
      </c>
      <c r="B111" s="16" t="s">
        <v>349</v>
      </c>
      <c r="C111" s="23" t="s">
        <v>350</v>
      </c>
      <c r="D111" s="23" t="s">
        <v>343</v>
      </c>
      <c r="E111" s="24" t="s">
        <v>14</v>
      </c>
      <c r="F111" s="25" t="s">
        <v>341</v>
      </c>
      <c r="G111" s="26">
        <v>46063</v>
      </c>
      <c r="H111" s="26">
        <v>46365</v>
      </c>
      <c r="I111" s="24"/>
      <c r="J111" s="23">
        <v>300</v>
      </c>
      <c r="K111" s="27">
        <v>10</v>
      </c>
      <c r="L111" s="38">
        <f t="shared" si="2"/>
        <v>0.46357615894039733</v>
      </c>
      <c r="M111" s="28">
        <v>62000000</v>
      </c>
      <c r="N111" s="29">
        <f>_xlfn.XLOOKUP(C111,[2]Hoja1!$AG:$AG,[2]Hoja1!$AP:$AP)</f>
        <v>22940000</v>
      </c>
      <c r="O111" s="29">
        <f>_xlfn.XLOOKUP(C111,[2]Hoja1!$AG:$AG,[2]Hoja1!$AQ:$AQ)</f>
        <v>39060000</v>
      </c>
      <c r="P111" s="30">
        <f t="shared" si="3"/>
        <v>0.37</v>
      </c>
    </row>
    <row r="112" spans="1:16" ht="51" customHeight="1" x14ac:dyDescent="0.2">
      <c r="A112" s="16">
        <v>108</v>
      </c>
      <c r="B112" s="16" t="s">
        <v>351</v>
      </c>
      <c r="C112" s="23" t="s">
        <v>1433</v>
      </c>
      <c r="D112" s="23" t="s">
        <v>353</v>
      </c>
      <c r="E112" s="24" t="s">
        <v>14</v>
      </c>
      <c r="F112" s="31" t="s">
        <v>352</v>
      </c>
      <c r="G112" s="26">
        <v>46055</v>
      </c>
      <c r="H112" s="26">
        <v>46235</v>
      </c>
      <c r="I112" s="24"/>
      <c r="J112" s="23">
        <v>180</v>
      </c>
      <c r="K112" s="27">
        <v>6</v>
      </c>
      <c r="L112" s="38">
        <f t="shared" si="2"/>
        <v>0.82222222222222219</v>
      </c>
      <c r="M112" s="28">
        <v>36600000</v>
      </c>
      <c r="N112" s="29">
        <f>_xlfn.XLOOKUP(C112,[2]Hoja1!$AG:$AG,[2]Hoja1!$AP:$AP)</f>
        <v>24196667</v>
      </c>
      <c r="O112" s="29">
        <f>_xlfn.XLOOKUP(C112,[2]Hoja1!$AG:$AG,[2]Hoja1!$AQ:$AQ)</f>
        <v>12403333</v>
      </c>
      <c r="P112" s="30">
        <f t="shared" si="3"/>
        <v>0.66111112021857921</v>
      </c>
    </row>
    <row r="113" spans="1:16" ht="51" customHeight="1" x14ac:dyDescent="0.2">
      <c r="A113" s="16">
        <v>109</v>
      </c>
      <c r="B113" s="16" t="s">
        <v>354</v>
      </c>
      <c r="C113" s="23" t="s">
        <v>355</v>
      </c>
      <c r="D113" s="23" t="s">
        <v>353</v>
      </c>
      <c r="E113" s="24" t="s">
        <v>14</v>
      </c>
      <c r="F113" s="31" t="s">
        <v>352</v>
      </c>
      <c r="G113" s="26">
        <v>46057</v>
      </c>
      <c r="H113" s="26">
        <v>46237</v>
      </c>
      <c r="I113" s="24"/>
      <c r="J113" s="23">
        <v>180</v>
      </c>
      <c r="K113" s="27">
        <v>6</v>
      </c>
      <c r="L113" s="38">
        <f t="shared" si="2"/>
        <v>0.81111111111111112</v>
      </c>
      <c r="M113" s="28">
        <v>36600000</v>
      </c>
      <c r="N113" s="29">
        <f>_xlfn.XLOOKUP(C113,[2]Hoja1!$AG:$AG,[2]Hoja1!$AP:$AP)</f>
        <v>23790000</v>
      </c>
      <c r="O113" s="29">
        <f>_xlfn.XLOOKUP(C113,[2]Hoja1!$AG:$AG,[2]Hoja1!$AQ:$AQ)</f>
        <v>12810000</v>
      </c>
      <c r="P113" s="30">
        <f t="shared" si="3"/>
        <v>0.65</v>
      </c>
    </row>
    <row r="114" spans="1:16" ht="51" customHeight="1" x14ac:dyDescent="0.2">
      <c r="A114" s="15">
        <v>110</v>
      </c>
      <c r="B114" s="15" t="s">
        <v>356</v>
      </c>
      <c r="C114" s="23" t="s">
        <v>357</v>
      </c>
      <c r="D114" s="23" t="s">
        <v>149</v>
      </c>
      <c r="E114" s="24" t="s">
        <v>14</v>
      </c>
      <c r="F114" s="25" t="s">
        <v>147</v>
      </c>
      <c r="G114" s="26">
        <v>46069</v>
      </c>
      <c r="H114" s="26">
        <v>46249</v>
      </c>
      <c r="I114" s="24"/>
      <c r="J114" s="23">
        <v>180</v>
      </c>
      <c r="K114" s="27">
        <v>6</v>
      </c>
      <c r="L114" s="38">
        <f t="shared" si="2"/>
        <v>0.74444444444444446</v>
      </c>
      <c r="M114" s="28">
        <v>16500000</v>
      </c>
      <c r="N114" s="29">
        <f>_xlfn.XLOOKUP(C114,[2]Hoja1!$AG:$AG,[2]Hoja1!$AP:$AP)</f>
        <v>9625000</v>
      </c>
      <c r="O114" s="29">
        <f>_xlfn.XLOOKUP(C114,[2]Hoja1!$AG:$AG,[2]Hoja1!$AQ:$AQ)</f>
        <v>6875000</v>
      </c>
      <c r="P114" s="30">
        <f t="shared" si="3"/>
        <v>0.58333333333333337</v>
      </c>
    </row>
    <row r="115" spans="1:16" ht="51" customHeight="1" x14ac:dyDescent="0.2">
      <c r="A115" s="15">
        <v>111</v>
      </c>
      <c r="B115" s="15" t="s">
        <v>358</v>
      </c>
      <c r="C115" s="23" t="s">
        <v>359</v>
      </c>
      <c r="D115" s="23" t="s">
        <v>149</v>
      </c>
      <c r="E115" s="24" t="s">
        <v>14</v>
      </c>
      <c r="F115" s="25" t="s">
        <v>147</v>
      </c>
      <c r="G115" s="26">
        <v>46058</v>
      </c>
      <c r="H115" s="26">
        <v>46238</v>
      </c>
      <c r="I115" s="24"/>
      <c r="J115" s="23">
        <v>180</v>
      </c>
      <c r="K115" s="27">
        <v>6</v>
      </c>
      <c r="L115" s="38">
        <f t="shared" si="2"/>
        <v>0.80555555555555558</v>
      </c>
      <c r="M115" s="28">
        <v>16500000</v>
      </c>
      <c r="N115" s="29">
        <f>_xlfn.XLOOKUP(C115,[2]Hoja1!$AG:$AG,[2]Hoja1!$AP:$AP)</f>
        <v>10633333</v>
      </c>
      <c r="O115" s="29">
        <f>_xlfn.XLOOKUP(C115,[2]Hoja1!$AG:$AG,[2]Hoja1!$AQ:$AQ)</f>
        <v>5866667</v>
      </c>
      <c r="P115" s="30">
        <f t="shared" si="3"/>
        <v>0.64444442424242421</v>
      </c>
    </row>
    <row r="116" spans="1:16" ht="51" customHeight="1" x14ac:dyDescent="0.2">
      <c r="A116" s="15">
        <v>112</v>
      </c>
      <c r="B116" s="15" t="s">
        <v>360</v>
      </c>
      <c r="C116" s="23" t="s">
        <v>361</v>
      </c>
      <c r="D116" s="23" t="s">
        <v>149</v>
      </c>
      <c r="E116" s="24" t="s">
        <v>14</v>
      </c>
      <c r="F116" s="25" t="s">
        <v>147</v>
      </c>
      <c r="G116" s="26">
        <v>46064</v>
      </c>
      <c r="H116" s="26">
        <v>46244</v>
      </c>
      <c r="I116" s="24"/>
      <c r="J116" s="23">
        <v>180</v>
      </c>
      <c r="K116" s="27">
        <v>6</v>
      </c>
      <c r="L116" s="38">
        <f t="shared" si="2"/>
        <v>0.77222222222222225</v>
      </c>
      <c r="M116" s="28">
        <v>16500000</v>
      </c>
      <c r="N116" s="29">
        <f>_xlfn.XLOOKUP(C116,[2]Hoja1!$AG:$AG,[2]Hoja1!$AP:$AP)</f>
        <v>10083333</v>
      </c>
      <c r="O116" s="29">
        <f>_xlfn.XLOOKUP(C116,[2]Hoja1!$AG:$AG,[2]Hoja1!$AQ:$AQ)</f>
        <v>6416667</v>
      </c>
      <c r="P116" s="30">
        <f t="shared" si="3"/>
        <v>0.61111109090909088</v>
      </c>
    </row>
    <row r="117" spans="1:16" ht="51" customHeight="1" x14ac:dyDescent="0.2">
      <c r="A117" s="15">
        <v>113</v>
      </c>
      <c r="B117" s="15" t="s">
        <v>362</v>
      </c>
      <c r="C117" s="23" t="s">
        <v>363</v>
      </c>
      <c r="D117" s="23" t="s">
        <v>149</v>
      </c>
      <c r="E117" s="24" t="s">
        <v>14</v>
      </c>
      <c r="F117" s="25" t="s">
        <v>147</v>
      </c>
      <c r="G117" s="26">
        <v>46101</v>
      </c>
      <c r="H117" s="26">
        <v>46284</v>
      </c>
      <c r="I117" s="24"/>
      <c r="J117" s="23">
        <v>180</v>
      </c>
      <c r="K117" s="27">
        <v>6</v>
      </c>
      <c r="L117" s="38">
        <f t="shared" si="2"/>
        <v>0.55737704918032782</v>
      </c>
      <c r="M117" s="28">
        <v>16500000</v>
      </c>
      <c r="N117" s="29">
        <f>_xlfn.XLOOKUP(C117,[2]Hoja1!$AG:$AG,[2]Hoja1!$AP:$AP)</f>
        <v>6508333</v>
      </c>
      <c r="O117" s="29">
        <f>_xlfn.XLOOKUP(C117,[2]Hoja1!$AG:$AG,[2]Hoja1!$AQ:$AQ)</f>
        <v>9991667</v>
      </c>
      <c r="P117" s="30">
        <f t="shared" si="3"/>
        <v>0.39444442424242426</v>
      </c>
    </row>
    <row r="118" spans="1:16" ht="51" customHeight="1" x14ac:dyDescent="0.2">
      <c r="A118" s="15">
        <v>114</v>
      </c>
      <c r="B118" s="15" t="s">
        <v>364</v>
      </c>
      <c r="C118" s="23" t="s">
        <v>365</v>
      </c>
      <c r="D118" s="23" t="s">
        <v>149</v>
      </c>
      <c r="E118" s="24" t="s">
        <v>14</v>
      </c>
      <c r="F118" s="25" t="s">
        <v>147</v>
      </c>
      <c r="G118" s="26">
        <v>46065</v>
      </c>
      <c r="H118" s="26">
        <v>46245</v>
      </c>
      <c r="I118" s="24"/>
      <c r="J118" s="23">
        <v>180</v>
      </c>
      <c r="K118" s="27">
        <v>6</v>
      </c>
      <c r="L118" s="38">
        <f t="shared" si="2"/>
        <v>0.76666666666666672</v>
      </c>
      <c r="M118" s="28">
        <v>16500000</v>
      </c>
      <c r="N118" s="29">
        <f>_xlfn.XLOOKUP(C118,[2]Hoja1!$AG:$AG,[2]Hoja1!$AP:$AP)</f>
        <v>9991667</v>
      </c>
      <c r="O118" s="29">
        <f>_xlfn.XLOOKUP(C118,[2]Hoja1!$AG:$AG,[2]Hoja1!$AQ:$AQ)</f>
        <v>6508333</v>
      </c>
      <c r="P118" s="30">
        <f t="shared" si="3"/>
        <v>0.60555557575757579</v>
      </c>
    </row>
    <row r="119" spans="1:16" ht="51" customHeight="1" x14ac:dyDescent="0.2">
      <c r="A119" s="15">
        <v>115</v>
      </c>
      <c r="B119" s="15" t="s">
        <v>366</v>
      </c>
      <c r="C119" s="23" t="s">
        <v>367</v>
      </c>
      <c r="D119" s="23" t="s">
        <v>149</v>
      </c>
      <c r="E119" s="24" t="s">
        <v>14</v>
      </c>
      <c r="F119" s="25" t="s">
        <v>147</v>
      </c>
      <c r="G119" s="26">
        <v>46065</v>
      </c>
      <c r="H119" s="26">
        <v>46245</v>
      </c>
      <c r="I119" s="24"/>
      <c r="J119" s="23">
        <v>180</v>
      </c>
      <c r="K119" s="27">
        <v>6</v>
      </c>
      <c r="L119" s="38">
        <f t="shared" si="2"/>
        <v>0.76666666666666672</v>
      </c>
      <c r="M119" s="28">
        <v>16500000</v>
      </c>
      <c r="N119" s="29">
        <f>_xlfn.XLOOKUP(C119,[2]Hoja1!$AG:$AG,[2]Hoja1!$AP:$AP)</f>
        <v>9991667</v>
      </c>
      <c r="O119" s="29">
        <f>_xlfn.XLOOKUP(C119,[2]Hoja1!$AG:$AG,[2]Hoja1!$AQ:$AQ)</f>
        <v>6508333</v>
      </c>
      <c r="P119" s="30">
        <f t="shared" si="3"/>
        <v>0.60555557575757579</v>
      </c>
    </row>
    <row r="120" spans="1:16" ht="51" customHeight="1" x14ac:dyDescent="0.2">
      <c r="A120" s="15">
        <v>116</v>
      </c>
      <c r="B120" s="15" t="s">
        <v>368</v>
      </c>
      <c r="C120" s="34" t="s">
        <v>1383</v>
      </c>
      <c r="D120" s="23" t="s">
        <v>149</v>
      </c>
      <c r="E120" s="24" t="s">
        <v>14</v>
      </c>
      <c r="F120" s="25" t="s">
        <v>147</v>
      </c>
      <c r="G120" s="26">
        <v>46071</v>
      </c>
      <c r="H120" s="26">
        <v>46251</v>
      </c>
      <c r="I120" s="24"/>
      <c r="J120" s="23">
        <v>180</v>
      </c>
      <c r="K120" s="27">
        <v>6</v>
      </c>
      <c r="L120" s="38">
        <f t="shared" si="2"/>
        <v>0.73333333333333328</v>
      </c>
      <c r="M120" s="28">
        <v>16500000</v>
      </c>
      <c r="N120" s="29">
        <f>_xlfn.XLOOKUP(C120,[2]Hoja1!$AG:$AG,[2]Hoja1!$AP:$AP)</f>
        <v>9441667</v>
      </c>
      <c r="O120" s="29">
        <f>_xlfn.XLOOKUP(C120,[2]Hoja1!$AG:$AG,[2]Hoja1!$AQ:$AQ)</f>
        <v>7058333</v>
      </c>
      <c r="P120" s="30">
        <f t="shared" si="3"/>
        <v>0.57222224242424247</v>
      </c>
    </row>
    <row r="121" spans="1:16" ht="51" customHeight="1" x14ac:dyDescent="0.2">
      <c r="A121" s="15">
        <v>117</v>
      </c>
      <c r="B121" s="15" t="s">
        <v>369</v>
      </c>
      <c r="C121" s="23" t="s">
        <v>370</v>
      </c>
      <c r="D121" s="23" t="s">
        <v>149</v>
      </c>
      <c r="E121" s="24" t="s">
        <v>14</v>
      </c>
      <c r="F121" s="25" t="s">
        <v>147</v>
      </c>
      <c r="G121" s="26">
        <v>46058</v>
      </c>
      <c r="H121" s="26">
        <v>46238</v>
      </c>
      <c r="I121" s="24"/>
      <c r="J121" s="23">
        <v>180</v>
      </c>
      <c r="K121" s="27">
        <v>6</v>
      </c>
      <c r="L121" s="38">
        <f t="shared" si="2"/>
        <v>0.80555555555555558</v>
      </c>
      <c r="M121" s="28">
        <v>16500000</v>
      </c>
      <c r="N121" s="29">
        <f>_xlfn.XLOOKUP(C121,[2]Hoja1!$AG:$AG,[2]Hoja1!$AP:$AP)</f>
        <v>10633333</v>
      </c>
      <c r="O121" s="29">
        <f>_xlfn.XLOOKUP(C121,[2]Hoja1!$AG:$AG,[2]Hoja1!$AQ:$AQ)</f>
        <v>5866667</v>
      </c>
      <c r="P121" s="30">
        <f t="shared" si="3"/>
        <v>0.64444442424242421</v>
      </c>
    </row>
    <row r="122" spans="1:16" ht="51" customHeight="1" x14ac:dyDescent="0.2">
      <c r="A122" s="15">
        <v>118</v>
      </c>
      <c r="B122" s="15" t="s">
        <v>371</v>
      </c>
      <c r="C122" s="23" t="s">
        <v>372</v>
      </c>
      <c r="D122" s="23" t="s">
        <v>149</v>
      </c>
      <c r="E122" s="24" t="s">
        <v>14</v>
      </c>
      <c r="F122" s="25" t="s">
        <v>147</v>
      </c>
      <c r="G122" s="26">
        <v>46058</v>
      </c>
      <c r="H122" s="26">
        <v>46238</v>
      </c>
      <c r="I122" s="24"/>
      <c r="J122" s="23">
        <v>180</v>
      </c>
      <c r="K122" s="27">
        <v>6</v>
      </c>
      <c r="L122" s="38">
        <f t="shared" si="2"/>
        <v>0.80555555555555558</v>
      </c>
      <c r="M122" s="28">
        <v>16500000</v>
      </c>
      <c r="N122" s="29">
        <f>_xlfn.XLOOKUP(C122,[2]Hoja1!$AG:$AG,[2]Hoja1!$AP:$AP)</f>
        <v>10633333</v>
      </c>
      <c r="O122" s="29">
        <f>_xlfn.XLOOKUP(C122,[2]Hoja1!$AG:$AG,[2]Hoja1!$AQ:$AQ)</f>
        <v>5866667</v>
      </c>
      <c r="P122" s="30">
        <f t="shared" si="3"/>
        <v>0.64444442424242421</v>
      </c>
    </row>
    <row r="123" spans="1:16" ht="51" customHeight="1" x14ac:dyDescent="0.2">
      <c r="A123" s="15">
        <v>119</v>
      </c>
      <c r="B123" s="15" t="s">
        <v>373</v>
      </c>
      <c r="C123" s="23" t="s">
        <v>374</v>
      </c>
      <c r="D123" s="23" t="s">
        <v>149</v>
      </c>
      <c r="E123" s="24" t="s">
        <v>14</v>
      </c>
      <c r="F123" s="25" t="s">
        <v>147</v>
      </c>
      <c r="G123" s="26">
        <v>46064</v>
      </c>
      <c r="H123" s="26">
        <v>46244</v>
      </c>
      <c r="I123" s="24"/>
      <c r="J123" s="23">
        <v>180</v>
      </c>
      <c r="K123" s="27">
        <v>6</v>
      </c>
      <c r="L123" s="38">
        <f t="shared" si="2"/>
        <v>0.77222222222222225</v>
      </c>
      <c r="M123" s="28">
        <v>16500000</v>
      </c>
      <c r="N123" s="29">
        <f>_xlfn.XLOOKUP(C123,[2]Hoja1!$AG:$AG,[2]Hoja1!$AP:$AP)</f>
        <v>10083333</v>
      </c>
      <c r="O123" s="29">
        <f>_xlfn.XLOOKUP(C123,[2]Hoja1!$AG:$AG,[2]Hoja1!$AQ:$AQ)</f>
        <v>6416667</v>
      </c>
      <c r="P123" s="30">
        <f t="shared" si="3"/>
        <v>0.61111109090909088</v>
      </c>
    </row>
    <row r="124" spans="1:16" ht="51" customHeight="1" x14ac:dyDescent="0.2">
      <c r="A124" s="15">
        <v>120</v>
      </c>
      <c r="B124" s="15" t="s">
        <v>375</v>
      </c>
      <c r="C124" s="23" t="s">
        <v>376</v>
      </c>
      <c r="D124" s="23" t="s">
        <v>149</v>
      </c>
      <c r="E124" s="24" t="s">
        <v>14</v>
      </c>
      <c r="F124" s="25" t="s">
        <v>147</v>
      </c>
      <c r="G124" s="26">
        <v>46058</v>
      </c>
      <c r="H124" s="26">
        <v>46238</v>
      </c>
      <c r="I124" s="24"/>
      <c r="J124" s="23">
        <v>180</v>
      </c>
      <c r="K124" s="27">
        <v>6</v>
      </c>
      <c r="L124" s="38">
        <f t="shared" si="2"/>
        <v>0.80555555555555558</v>
      </c>
      <c r="M124" s="28">
        <v>16500000</v>
      </c>
      <c r="N124" s="29">
        <f>_xlfn.XLOOKUP(C124,[2]Hoja1!$AG:$AG,[2]Hoja1!$AP:$AP)</f>
        <v>10633333</v>
      </c>
      <c r="O124" s="29">
        <f>_xlfn.XLOOKUP(C124,[2]Hoja1!$AG:$AG,[2]Hoja1!$AQ:$AQ)</f>
        <v>5866667</v>
      </c>
      <c r="P124" s="30">
        <f t="shared" si="3"/>
        <v>0.64444442424242421</v>
      </c>
    </row>
    <row r="125" spans="1:16" ht="51" customHeight="1" x14ac:dyDescent="0.2">
      <c r="A125" s="15">
        <v>121</v>
      </c>
      <c r="B125" s="15" t="s">
        <v>377</v>
      </c>
      <c r="C125" s="23" t="s">
        <v>378</v>
      </c>
      <c r="D125" s="23" t="s">
        <v>149</v>
      </c>
      <c r="E125" s="24" t="s">
        <v>14</v>
      </c>
      <c r="F125" s="25" t="s">
        <v>147</v>
      </c>
      <c r="G125" s="26">
        <v>46058</v>
      </c>
      <c r="H125" s="26">
        <v>46238</v>
      </c>
      <c r="I125" s="24"/>
      <c r="J125" s="23">
        <v>180</v>
      </c>
      <c r="K125" s="27">
        <v>6</v>
      </c>
      <c r="L125" s="38">
        <f t="shared" si="2"/>
        <v>0.80555555555555558</v>
      </c>
      <c r="M125" s="28">
        <v>16500000</v>
      </c>
      <c r="N125" s="29">
        <f>_xlfn.XLOOKUP(C125,[2]Hoja1!$AG:$AG,[2]Hoja1!$AP:$AP)</f>
        <v>10633333</v>
      </c>
      <c r="O125" s="29">
        <f>_xlfn.XLOOKUP(C125,[2]Hoja1!$AG:$AG,[2]Hoja1!$AQ:$AQ)</f>
        <v>5866667</v>
      </c>
      <c r="P125" s="30">
        <f t="shared" si="3"/>
        <v>0.64444442424242421</v>
      </c>
    </row>
    <row r="126" spans="1:16" ht="51" customHeight="1" x14ac:dyDescent="0.2">
      <c r="A126" s="15">
        <v>122</v>
      </c>
      <c r="B126" s="15" t="s">
        <v>379</v>
      </c>
      <c r="C126" s="23" t="s">
        <v>380</v>
      </c>
      <c r="D126" s="23" t="s">
        <v>149</v>
      </c>
      <c r="E126" s="24" t="s">
        <v>14</v>
      </c>
      <c r="F126" s="25" t="s">
        <v>147</v>
      </c>
      <c r="G126" s="26">
        <v>46058</v>
      </c>
      <c r="H126" s="26">
        <v>46238</v>
      </c>
      <c r="I126" s="24"/>
      <c r="J126" s="23">
        <v>180</v>
      </c>
      <c r="K126" s="27">
        <v>6</v>
      </c>
      <c r="L126" s="38">
        <f t="shared" si="2"/>
        <v>0.80555555555555558</v>
      </c>
      <c r="M126" s="28">
        <v>16500000</v>
      </c>
      <c r="N126" s="29">
        <f>_xlfn.XLOOKUP(C126,[2]Hoja1!$AG:$AG,[2]Hoja1!$AP:$AP)</f>
        <v>10633333</v>
      </c>
      <c r="O126" s="29">
        <f>_xlfn.XLOOKUP(C126,[2]Hoja1!$AG:$AG,[2]Hoja1!$AQ:$AQ)</f>
        <v>5866667</v>
      </c>
      <c r="P126" s="30">
        <f t="shared" si="3"/>
        <v>0.64444442424242421</v>
      </c>
    </row>
    <row r="127" spans="1:16" ht="51" customHeight="1" x14ac:dyDescent="0.2">
      <c r="A127" s="15">
        <v>123</v>
      </c>
      <c r="B127" s="15" t="s">
        <v>381</v>
      </c>
      <c r="C127" s="23" t="s">
        <v>382</v>
      </c>
      <c r="D127" s="23" t="s">
        <v>149</v>
      </c>
      <c r="E127" s="24" t="s">
        <v>14</v>
      </c>
      <c r="F127" s="25" t="s">
        <v>147</v>
      </c>
      <c r="G127" s="26">
        <v>46058</v>
      </c>
      <c r="H127" s="26">
        <v>46238</v>
      </c>
      <c r="I127" s="24"/>
      <c r="J127" s="23">
        <v>180</v>
      </c>
      <c r="K127" s="27">
        <v>6</v>
      </c>
      <c r="L127" s="38">
        <f t="shared" si="2"/>
        <v>0.80555555555555558</v>
      </c>
      <c r="M127" s="28">
        <v>16500000</v>
      </c>
      <c r="N127" s="29">
        <f>_xlfn.XLOOKUP(C127,[2]Hoja1!$AG:$AG,[2]Hoja1!$AP:$AP)</f>
        <v>10633333</v>
      </c>
      <c r="O127" s="29">
        <f>_xlfn.XLOOKUP(C127,[2]Hoja1!$AG:$AG,[2]Hoja1!$AQ:$AQ)</f>
        <v>5866667</v>
      </c>
      <c r="P127" s="30">
        <f t="shared" si="3"/>
        <v>0.64444442424242421</v>
      </c>
    </row>
    <row r="128" spans="1:16" ht="51" customHeight="1" x14ac:dyDescent="0.2">
      <c r="A128" s="16">
        <v>124</v>
      </c>
      <c r="B128" s="16" t="s">
        <v>383</v>
      </c>
      <c r="C128" s="23" t="s">
        <v>384</v>
      </c>
      <c r="D128" s="23" t="s">
        <v>299</v>
      </c>
      <c r="E128" s="24" t="s">
        <v>14</v>
      </c>
      <c r="F128" s="25" t="s">
        <v>297</v>
      </c>
      <c r="G128" s="26">
        <v>46064</v>
      </c>
      <c r="H128" s="26">
        <v>46366</v>
      </c>
      <c r="I128" s="24"/>
      <c r="J128" s="23">
        <v>300</v>
      </c>
      <c r="K128" s="27">
        <v>10</v>
      </c>
      <c r="L128" s="38">
        <f t="shared" si="2"/>
        <v>0.46026490066225167</v>
      </c>
      <c r="M128" s="28">
        <v>62000000</v>
      </c>
      <c r="N128" s="29">
        <f>_xlfn.XLOOKUP(C128,[2]Hoja1!$AG:$AG,[2]Hoja1!$AP:$AP)</f>
        <v>16533333</v>
      </c>
      <c r="O128" s="29">
        <f>_xlfn.XLOOKUP(C128,[2]Hoja1!$AG:$AG,[2]Hoja1!$AQ:$AQ)</f>
        <v>45466667</v>
      </c>
      <c r="P128" s="30">
        <f t="shared" si="3"/>
        <v>0.26666666129032257</v>
      </c>
    </row>
    <row r="129" spans="1:16" ht="51" customHeight="1" x14ac:dyDescent="0.2">
      <c r="A129" s="16">
        <v>125</v>
      </c>
      <c r="B129" s="16" t="s">
        <v>385</v>
      </c>
      <c r="C129" s="23" t="s">
        <v>386</v>
      </c>
      <c r="D129" s="23" t="s">
        <v>299</v>
      </c>
      <c r="E129" s="24" t="s">
        <v>14</v>
      </c>
      <c r="F129" s="25" t="s">
        <v>297</v>
      </c>
      <c r="G129" s="26">
        <v>46063</v>
      </c>
      <c r="H129" s="26">
        <v>46365</v>
      </c>
      <c r="I129" s="24"/>
      <c r="J129" s="23">
        <v>300</v>
      </c>
      <c r="K129" s="27">
        <v>10</v>
      </c>
      <c r="L129" s="38">
        <f t="shared" si="2"/>
        <v>0.46357615894039733</v>
      </c>
      <c r="M129" s="28">
        <v>62000000</v>
      </c>
      <c r="N129" s="29">
        <f>_xlfn.XLOOKUP(C129,[2]Hoja1!$AG:$AG,[2]Hoja1!$AP:$AP)</f>
        <v>22940000</v>
      </c>
      <c r="O129" s="29">
        <f>_xlfn.XLOOKUP(C129,[2]Hoja1!$AG:$AG,[2]Hoja1!$AQ:$AQ)</f>
        <v>39060000</v>
      </c>
      <c r="P129" s="30">
        <f t="shared" si="3"/>
        <v>0.37</v>
      </c>
    </row>
    <row r="130" spans="1:16" ht="51" customHeight="1" x14ac:dyDescent="0.2">
      <c r="A130" s="16">
        <v>126</v>
      </c>
      <c r="B130" s="16" t="s">
        <v>387</v>
      </c>
      <c r="C130" s="23" t="s">
        <v>388</v>
      </c>
      <c r="D130" s="23" t="s">
        <v>299</v>
      </c>
      <c r="E130" s="24" t="s">
        <v>14</v>
      </c>
      <c r="F130" s="25" t="s">
        <v>297</v>
      </c>
      <c r="G130" s="26">
        <v>46063</v>
      </c>
      <c r="H130" s="26">
        <v>46365</v>
      </c>
      <c r="I130" s="24"/>
      <c r="J130" s="23">
        <v>300</v>
      </c>
      <c r="K130" s="27">
        <v>10</v>
      </c>
      <c r="L130" s="38">
        <f t="shared" si="2"/>
        <v>0.46357615894039733</v>
      </c>
      <c r="M130" s="28">
        <v>62000000</v>
      </c>
      <c r="N130" s="29">
        <f>_xlfn.XLOOKUP(C130,[2]Hoja1!$AG:$AG,[2]Hoja1!$AP:$AP)</f>
        <v>22940000</v>
      </c>
      <c r="O130" s="29">
        <f>_xlfn.XLOOKUP(C130,[2]Hoja1!$AG:$AG,[2]Hoja1!$AQ:$AQ)</f>
        <v>39060000</v>
      </c>
      <c r="P130" s="30">
        <f t="shared" si="3"/>
        <v>0.37</v>
      </c>
    </row>
    <row r="131" spans="1:16" ht="51" customHeight="1" x14ac:dyDescent="0.2">
      <c r="A131" s="16">
        <v>127</v>
      </c>
      <c r="B131" s="16" t="s">
        <v>389</v>
      </c>
      <c r="C131" s="23" t="s">
        <v>390</v>
      </c>
      <c r="D131" s="23" t="s">
        <v>299</v>
      </c>
      <c r="E131" s="24" t="s">
        <v>14</v>
      </c>
      <c r="F131" s="25" t="s">
        <v>297</v>
      </c>
      <c r="G131" s="26">
        <v>46064</v>
      </c>
      <c r="H131" s="26">
        <v>46366</v>
      </c>
      <c r="I131" s="24"/>
      <c r="J131" s="23">
        <v>300</v>
      </c>
      <c r="K131" s="27">
        <v>10</v>
      </c>
      <c r="L131" s="38">
        <f t="shared" si="2"/>
        <v>0.46026490066225167</v>
      </c>
      <c r="M131" s="28">
        <v>62000000</v>
      </c>
      <c r="N131" s="29">
        <f>_xlfn.XLOOKUP(C131,[2]Hoja1!$AG:$AG,[2]Hoja1!$AP:$AP)</f>
        <v>22940000</v>
      </c>
      <c r="O131" s="29">
        <f>_xlfn.XLOOKUP(C131,[2]Hoja1!$AG:$AG,[2]Hoja1!$AQ:$AQ)</f>
        <v>39060000</v>
      </c>
      <c r="P131" s="30">
        <f t="shared" si="3"/>
        <v>0.37</v>
      </c>
    </row>
    <row r="132" spans="1:16" ht="51" customHeight="1" x14ac:dyDescent="0.2">
      <c r="A132" s="16">
        <v>128</v>
      </c>
      <c r="B132" s="16" t="s">
        <v>391</v>
      </c>
      <c r="C132" s="23" t="s">
        <v>393</v>
      </c>
      <c r="D132" s="23" t="s">
        <v>394</v>
      </c>
      <c r="E132" s="24" t="s">
        <v>14</v>
      </c>
      <c r="F132" s="25" t="s">
        <v>392</v>
      </c>
      <c r="G132" s="26">
        <v>46134</v>
      </c>
      <c r="H132" s="26">
        <v>46316</v>
      </c>
      <c r="I132" s="24"/>
      <c r="J132" s="23">
        <v>180</v>
      </c>
      <c r="K132" s="27">
        <v>6</v>
      </c>
      <c r="L132" s="38">
        <f t="shared" si="2"/>
        <v>0.37912087912087911</v>
      </c>
      <c r="M132" s="28">
        <v>17856000</v>
      </c>
      <c r="N132" s="29">
        <v>3769600</v>
      </c>
      <c r="O132" s="29">
        <v>14086400</v>
      </c>
      <c r="P132" s="30">
        <f t="shared" si="3"/>
        <v>0.21111111111111111</v>
      </c>
    </row>
    <row r="133" spans="1:16" ht="51" customHeight="1" x14ac:dyDescent="0.2">
      <c r="A133" s="16">
        <v>129</v>
      </c>
      <c r="B133" s="16" t="s">
        <v>395</v>
      </c>
      <c r="C133" s="23" t="s">
        <v>397</v>
      </c>
      <c r="D133" s="23" t="s">
        <v>398</v>
      </c>
      <c r="E133" s="24" t="s">
        <v>14</v>
      </c>
      <c r="F133" s="31" t="s">
        <v>396</v>
      </c>
      <c r="G133" s="26">
        <v>46044</v>
      </c>
      <c r="H133" s="26">
        <v>46224</v>
      </c>
      <c r="I133" s="24"/>
      <c r="J133" s="23">
        <v>180</v>
      </c>
      <c r="K133" s="27">
        <v>6</v>
      </c>
      <c r="L133" s="38">
        <f t="shared" si="2"/>
        <v>0.8833333333333333</v>
      </c>
      <c r="M133" s="28">
        <v>19500000</v>
      </c>
      <c r="N133" s="29">
        <f>_xlfn.XLOOKUP(C133,[2]Hoja1!$AG:$AG,[2]Hoja1!$AP:$AP)</f>
        <v>13975000</v>
      </c>
      <c r="O133" s="29">
        <f>_xlfn.XLOOKUP(C133,[2]Hoja1!$AG:$AG,[2]Hoja1!$AQ:$AQ)</f>
        <v>5525000</v>
      </c>
      <c r="P133" s="30">
        <f t="shared" si="3"/>
        <v>0.71666666666666667</v>
      </c>
    </row>
    <row r="134" spans="1:16" s="6" customFormat="1" ht="51" customHeight="1" x14ac:dyDescent="0.2">
      <c r="A134" s="16">
        <v>130</v>
      </c>
      <c r="B134" s="16" t="s">
        <v>399</v>
      </c>
      <c r="C134" s="23" t="s">
        <v>400</v>
      </c>
      <c r="D134" s="23" t="s">
        <v>398</v>
      </c>
      <c r="E134" s="24" t="s">
        <v>14</v>
      </c>
      <c r="F134" s="31" t="s">
        <v>396</v>
      </c>
      <c r="G134" s="26">
        <v>46043</v>
      </c>
      <c r="H134" s="26">
        <v>46223</v>
      </c>
      <c r="I134" s="24"/>
      <c r="J134" s="23">
        <v>180</v>
      </c>
      <c r="K134" s="27">
        <v>6</v>
      </c>
      <c r="L134" s="38">
        <f t="shared" ref="L134:L197" si="4">IF(DATE(2026,6,30)&lt;G134,0,IF(DATE(2026,6,30)&gt;H134,1,(DATE(2026,6,30)-G134)/(H134-G134)))</f>
        <v>0.88888888888888884</v>
      </c>
      <c r="M134" s="28">
        <v>19500000</v>
      </c>
      <c r="N134" s="29">
        <f>_xlfn.XLOOKUP(C134,[2]Hoja1!$AG:$AG,[2]Hoja1!$AP:$AP)</f>
        <v>14083333</v>
      </c>
      <c r="O134" s="29">
        <f>_xlfn.XLOOKUP(C134,[2]Hoja1!$AG:$AG,[2]Hoja1!$AQ:$AQ)</f>
        <v>5416667</v>
      </c>
      <c r="P134" s="30">
        <f t="shared" ref="P134:P197" si="5">N134/M134</f>
        <v>0.72222220512820512</v>
      </c>
    </row>
    <row r="135" spans="1:16" s="6" customFormat="1" ht="51" customHeight="1" x14ac:dyDescent="0.2">
      <c r="A135" s="16">
        <v>131</v>
      </c>
      <c r="B135" s="16" t="s">
        <v>401</v>
      </c>
      <c r="C135" s="23" t="s">
        <v>402</v>
      </c>
      <c r="D135" s="23" t="s">
        <v>398</v>
      </c>
      <c r="E135" s="24" t="s">
        <v>14</v>
      </c>
      <c r="F135" s="31" t="s">
        <v>396</v>
      </c>
      <c r="G135" s="26">
        <v>46043</v>
      </c>
      <c r="H135" s="26">
        <v>46223</v>
      </c>
      <c r="I135" s="24"/>
      <c r="J135" s="23">
        <v>180</v>
      </c>
      <c r="K135" s="27">
        <v>6</v>
      </c>
      <c r="L135" s="38">
        <f t="shared" si="4"/>
        <v>0.88888888888888884</v>
      </c>
      <c r="M135" s="28">
        <v>19500000</v>
      </c>
      <c r="N135" s="29">
        <f>_xlfn.XLOOKUP(C135,[2]Hoja1!$AG:$AG,[2]Hoja1!$AP:$AP)</f>
        <v>14083333</v>
      </c>
      <c r="O135" s="29">
        <f>_xlfn.XLOOKUP(C135,[2]Hoja1!$AG:$AG,[2]Hoja1!$AQ:$AQ)</f>
        <v>5416667</v>
      </c>
      <c r="P135" s="30">
        <f t="shared" si="5"/>
        <v>0.72222220512820512</v>
      </c>
    </row>
    <row r="136" spans="1:16" s="6" customFormat="1" ht="51" customHeight="1" x14ac:dyDescent="0.2">
      <c r="A136" s="16">
        <v>132</v>
      </c>
      <c r="B136" s="16" t="s">
        <v>403</v>
      </c>
      <c r="C136" s="23" t="s">
        <v>405</v>
      </c>
      <c r="D136" s="23" t="s">
        <v>406</v>
      </c>
      <c r="E136" s="24" t="s">
        <v>14</v>
      </c>
      <c r="F136" s="31" t="s">
        <v>404</v>
      </c>
      <c r="G136" s="26">
        <v>46090</v>
      </c>
      <c r="H136" s="26">
        <v>46273</v>
      </c>
      <c r="I136" s="24"/>
      <c r="J136" s="23">
        <v>180</v>
      </c>
      <c r="K136" s="27">
        <v>6</v>
      </c>
      <c r="L136" s="38">
        <f t="shared" si="4"/>
        <v>0.61748633879781423</v>
      </c>
      <c r="M136" s="28">
        <v>12876000</v>
      </c>
      <c r="N136" s="29">
        <f>_xlfn.XLOOKUP(C136,[2]Hoja1!$AG:$AG,[2]Hoja1!$AP:$AP)</f>
        <v>5865733</v>
      </c>
      <c r="O136" s="29">
        <f>_xlfn.XLOOKUP(C136,[2]Hoja1!$AG:$AG,[2]Hoja1!$AQ:$AQ)</f>
        <v>7010267</v>
      </c>
      <c r="P136" s="30">
        <f t="shared" si="5"/>
        <v>0.45555552966759866</v>
      </c>
    </row>
    <row r="137" spans="1:16" s="6" customFormat="1" ht="51" customHeight="1" x14ac:dyDescent="0.2">
      <c r="A137" s="16">
        <v>133</v>
      </c>
      <c r="B137" s="16" t="s">
        <v>407</v>
      </c>
      <c r="C137" s="23" t="s">
        <v>408</v>
      </c>
      <c r="D137" s="23" t="s">
        <v>406</v>
      </c>
      <c r="E137" s="24" t="s">
        <v>14</v>
      </c>
      <c r="F137" s="31" t="s">
        <v>404</v>
      </c>
      <c r="G137" s="26">
        <v>46043</v>
      </c>
      <c r="H137" s="26">
        <v>46223</v>
      </c>
      <c r="I137" s="24"/>
      <c r="J137" s="23">
        <v>180</v>
      </c>
      <c r="K137" s="27">
        <v>6</v>
      </c>
      <c r="L137" s="38">
        <f t="shared" si="4"/>
        <v>0.88888888888888884</v>
      </c>
      <c r="M137" s="28">
        <v>12876000</v>
      </c>
      <c r="N137" s="29">
        <f>_xlfn.XLOOKUP(C137,[2]Hoja1!$AG:$AG,[2]Hoja1!$AP:$AP)</f>
        <v>9299333</v>
      </c>
      <c r="O137" s="29">
        <f>_xlfn.XLOOKUP(C137,[2]Hoja1!$AG:$AG,[2]Hoja1!$AQ:$AQ)</f>
        <v>3576667</v>
      </c>
      <c r="P137" s="30">
        <f t="shared" si="5"/>
        <v>0.72222219633426532</v>
      </c>
    </row>
    <row r="138" spans="1:16" s="6" customFormat="1" ht="51" customHeight="1" x14ac:dyDescent="0.2">
      <c r="A138" s="16">
        <v>134</v>
      </c>
      <c r="B138" s="16" t="s">
        <v>409</v>
      </c>
      <c r="C138" s="23" t="s">
        <v>410</v>
      </c>
      <c r="D138" s="23" t="s">
        <v>406</v>
      </c>
      <c r="E138" s="24" t="s">
        <v>14</v>
      </c>
      <c r="F138" s="31" t="s">
        <v>404</v>
      </c>
      <c r="G138" s="26">
        <v>46043</v>
      </c>
      <c r="H138" s="26">
        <v>46223</v>
      </c>
      <c r="I138" s="24"/>
      <c r="J138" s="23">
        <v>180</v>
      </c>
      <c r="K138" s="27">
        <v>6</v>
      </c>
      <c r="L138" s="38">
        <f t="shared" si="4"/>
        <v>0.88888888888888884</v>
      </c>
      <c r="M138" s="28">
        <v>12876000</v>
      </c>
      <c r="N138" s="29">
        <f>_xlfn.XLOOKUP(C138,[2]Hoja1!$AG:$AG,[2]Hoja1!$AP:$AP)</f>
        <v>9299333</v>
      </c>
      <c r="O138" s="29">
        <f>_xlfn.XLOOKUP(C138,[2]Hoja1!$AG:$AG,[2]Hoja1!$AQ:$AQ)</f>
        <v>3576667</v>
      </c>
      <c r="P138" s="30">
        <f t="shared" si="5"/>
        <v>0.72222219633426532</v>
      </c>
    </row>
    <row r="139" spans="1:16" s="6" customFormat="1" ht="51" customHeight="1" x14ac:dyDescent="0.2">
      <c r="A139" s="16">
        <v>135</v>
      </c>
      <c r="B139" s="16" t="s">
        <v>411</v>
      </c>
      <c r="C139" s="23" t="s">
        <v>412</v>
      </c>
      <c r="D139" s="23" t="s">
        <v>406</v>
      </c>
      <c r="E139" s="24" t="s">
        <v>14</v>
      </c>
      <c r="F139" s="31" t="s">
        <v>404</v>
      </c>
      <c r="G139" s="26">
        <v>46043</v>
      </c>
      <c r="H139" s="26">
        <v>46223</v>
      </c>
      <c r="I139" s="24"/>
      <c r="J139" s="23">
        <v>180</v>
      </c>
      <c r="K139" s="27">
        <v>6</v>
      </c>
      <c r="L139" s="38">
        <f t="shared" si="4"/>
        <v>0.88888888888888884</v>
      </c>
      <c r="M139" s="28">
        <v>12876000</v>
      </c>
      <c r="N139" s="29">
        <v>7153333</v>
      </c>
      <c r="O139" s="29">
        <v>5722667</v>
      </c>
      <c r="P139" s="30">
        <f t="shared" si="5"/>
        <v>0.55555552966759858</v>
      </c>
    </row>
    <row r="140" spans="1:16" s="6" customFormat="1" ht="51" customHeight="1" x14ac:dyDescent="0.2">
      <c r="A140" s="16">
        <v>136</v>
      </c>
      <c r="B140" s="16" t="s">
        <v>413</v>
      </c>
      <c r="C140" s="23" t="s">
        <v>414</v>
      </c>
      <c r="D140" s="23" t="s">
        <v>406</v>
      </c>
      <c r="E140" s="24" t="s">
        <v>14</v>
      </c>
      <c r="F140" s="31" t="s">
        <v>404</v>
      </c>
      <c r="G140" s="26">
        <v>46043</v>
      </c>
      <c r="H140" s="26">
        <v>46223</v>
      </c>
      <c r="I140" s="24"/>
      <c r="J140" s="23">
        <v>180</v>
      </c>
      <c r="K140" s="27">
        <v>6</v>
      </c>
      <c r="L140" s="38">
        <f t="shared" si="4"/>
        <v>0.88888888888888884</v>
      </c>
      <c r="M140" s="28">
        <v>12876000</v>
      </c>
      <c r="N140" s="29">
        <f>_xlfn.XLOOKUP(C140,[2]Hoja1!$AG:$AG,[2]Hoja1!$AP:$AP)</f>
        <v>9299333</v>
      </c>
      <c r="O140" s="29">
        <f>_xlfn.XLOOKUP(C140,[2]Hoja1!$AG:$AG,[2]Hoja1!$AQ:$AQ)</f>
        <v>3576667</v>
      </c>
      <c r="P140" s="30">
        <f t="shared" si="5"/>
        <v>0.72222219633426532</v>
      </c>
    </row>
    <row r="141" spans="1:16" s="6" customFormat="1" ht="51" customHeight="1" x14ac:dyDescent="0.2">
      <c r="A141" s="16">
        <v>137</v>
      </c>
      <c r="B141" s="16" t="s">
        <v>415</v>
      </c>
      <c r="C141" s="23" t="s">
        <v>1435</v>
      </c>
      <c r="D141" s="23" t="s">
        <v>22</v>
      </c>
      <c r="E141" s="24" t="s">
        <v>14</v>
      </c>
      <c r="F141" s="25" t="s">
        <v>20</v>
      </c>
      <c r="G141" s="26">
        <v>46043</v>
      </c>
      <c r="H141" s="26">
        <v>46376</v>
      </c>
      <c r="I141" s="24"/>
      <c r="J141" s="23">
        <v>330</v>
      </c>
      <c r="K141" s="27">
        <v>11</v>
      </c>
      <c r="L141" s="38">
        <f t="shared" si="4"/>
        <v>0.48048048048048048</v>
      </c>
      <c r="M141" s="28">
        <v>67100000</v>
      </c>
      <c r="N141" s="29">
        <f>_xlfn.XLOOKUP(C141,[2]Hoja1!$AG:$AG,[2]Hoja1!$AP:$AP)</f>
        <v>20333333</v>
      </c>
      <c r="O141" s="29">
        <f>_xlfn.XLOOKUP(C141,[2]Hoja1!$AG:$AG,[2]Hoja1!$AQ:$AQ)</f>
        <v>46766667</v>
      </c>
      <c r="P141" s="30">
        <f t="shared" si="5"/>
        <v>0.30303029806259313</v>
      </c>
    </row>
    <row r="142" spans="1:16" s="6" customFormat="1" ht="51" customHeight="1" x14ac:dyDescent="0.2">
      <c r="A142" s="16">
        <v>138</v>
      </c>
      <c r="B142" s="16" t="s">
        <v>416</v>
      </c>
      <c r="C142" s="23" t="s">
        <v>418</v>
      </c>
      <c r="D142" s="23" t="s">
        <v>251</v>
      </c>
      <c r="E142" s="24" t="s">
        <v>14</v>
      </c>
      <c r="F142" s="25" t="s">
        <v>417</v>
      </c>
      <c r="G142" s="26">
        <v>46042</v>
      </c>
      <c r="H142" s="26">
        <v>46222</v>
      </c>
      <c r="I142" s="24"/>
      <c r="J142" s="23">
        <v>180</v>
      </c>
      <c r="K142" s="27">
        <v>6</v>
      </c>
      <c r="L142" s="38">
        <f t="shared" si="4"/>
        <v>0.89444444444444449</v>
      </c>
      <c r="M142" s="28">
        <v>17856000</v>
      </c>
      <c r="N142" s="29">
        <f>_xlfn.XLOOKUP(C142,[2]Hoja1!$AG:$AG,[2]Hoja1!$AP:$AP)</f>
        <v>12995200</v>
      </c>
      <c r="O142" s="29">
        <f>_xlfn.XLOOKUP(C142,[2]Hoja1!$AG:$AG,[2]Hoja1!$AQ:$AQ)</f>
        <v>4860800</v>
      </c>
      <c r="P142" s="30">
        <f t="shared" si="5"/>
        <v>0.72777777777777775</v>
      </c>
    </row>
    <row r="143" spans="1:16" s="6" customFormat="1" ht="51" customHeight="1" x14ac:dyDescent="0.2">
      <c r="A143" s="16">
        <v>139</v>
      </c>
      <c r="B143" s="16" t="s">
        <v>419</v>
      </c>
      <c r="C143" s="23" t="s">
        <v>420</v>
      </c>
      <c r="D143" s="23" t="s">
        <v>251</v>
      </c>
      <c r="E143" s="24" t="s">
        <v>14</v>
      </c>
      <c r="F143" s="25" t="s">
        <v>417</v>
      </c>
      <c r="G143" s="26">
        <v>46044</v>
      </c>
      <c r="H143" s="26">
        <v>46224</v>
      </c>
      <c r="I143" s="24"/>
      <c r="J143" s="23">
        <v>180</v>
      </c>
      <c r="K143" s="27">
        <v>6</v>
      </c>
      <c r="L143" s="38">
        <f t="shared" si="4"/>
        <v>0.8833333333333333</v>
      </c>
      <c r="M143" s="28">
        <v>17856000</v>
      </c>
      <c r="N143" s="29">
        <f>_xlfn.XLOOKUP(C143,[2]Hoja1!$AG:$AG,[2]Hoja1!$AP:$AP)</f>
        <v>12796800</v>
      </c>
      <c r="O143" s="29">
        <f>_xlfn.XLOOKUP(C143,[2]Hoja1!$AG:$AG,[2]Hoja1!$AQ:$AQ)</f>
        <v>5059200</v>
      </c>
      <c r="P143" s="30">
        <f t="shared" si="5"/>
        <v>0.71666666666666667</v>
      </c>
    </row>
    <row r="144" spans="1:16" s="6" customFormat="1" ht="51" customHeight="1" x14ac:dyDescent="0.2">
      <c r="A144" s="16">
        <v>140</v>
      </c>
      <c r="B144" s="16" t="s">
        <v>421</v>
      </c>
      <c r="C144" s="23" t="s">
        <v>1436</v>
      </c>
      <c r="D144" s="23" t="s">
        <v>423</v>
      </c>
      <c r="E144" s="24" t="s">
        <v>14</v>
      </c>
      <c r="F144" s="25" t="s">
        <v>422</v>
      </c>
      <c r="G144" s="26">
        <v>46051</v>
      </c>
      <c r="H144" s="26">
        <v>46231</v>
      </c>
      <c r="I144" s="24"/>
      <c r="J144" s="23">
        <v>180</v>
      </c>
      <c r="K144" s="27">
        <v>6</v>
      </c>
      <c r="L144" s="38">
        <f t="shared" si="4"/>
        <v>0.84444444444444444</v>
      </c>
      <c r="M144" s="28">
        <v>36600000</v>
      </c>
      <c r="N144" s="29">
        <f>_xlfn.XLOOKUP(C144,[2]Hoja1!$AG:$AG,[2]Hoja1!$AP:$AP)</f>
        <v>24806667</v>
      </c>
      <c r="O144" s="29">
        <f>_xlfn.XLOOKUP(C144,[2]Hoja1!$AG:$AG,[2]Hoja1!$AQ:$AQ)</f>
        <v>11793333</v>
      </c>
      <c r="P144" s="30">
        <f t="shared" si="5"/>
        <v>0.67777778688524593</v>
      </c>
    </row>
    <row r="145" spans="1:16" s="6" customFormat="1" ht="51" customHeight="1" x14ac:dyDescent="0.2">
      <c r="A145" s="16">
        <v>141</v>
      </c>
      <c r="B145" s="16" t="s">
        <v>424</v>
      </c>
      <c r="C145" s="23" t="s">
        <v>1437</v>
      </c>
      <c r="D145" s="23" t="s">
        <v>423</v>
      </c>
      <c r="E145" s="24" t="s">
        <v>14</v>
      </c>
      <c r="F145" s="25" t="s">
        <v>422</v>
      </c>
      <c r="G145" s="26">
        <v>46069</v>
      </c>
      <c r="H145" s="26">
        <v>46249</v>
      </c>
      <c r="I145" s="24"/>
      <c r="J145" s="23">
        <v>180</v>
      </c>
      <c r="K145" s="27">
        <v>6</v>
      </c>
      <c r="L145" s="38">
        <f t="shared" si="4"/>
        <v>0.74444444444444446</v>
      </c>
      <c r="M145" s="28">
        <v>36600000</v>
      </c>
      <c r="N145" s="29">
        <f>_xlfn.XLOOKUP(C145,[2]Hoja1!$AG:$AG,[2]Hoja1!$AP:$AP)</f>
        <v>15250000</v>
      </c>
      <c r="O145" s="29">
        <f>_xlfn.XLOOKUP(C145,[2]Hoja1!$AG:$AG,[2]Hoja1!$AQ:$AQ)</f>
        <v>21350000</v>
      </c>
      <c r="P145" s="30">
        <f t="shared" si="5"/>
        <v>0.41666666666666669</v>
      </c>
    </row>
    <row r="146" spans="1:16" s="6" customFormat="1" ht="51" customHeight="1" x14ac:dyDescent="0.2">
      <c r="A146" s="16">
        <v>142</v>
      </c>
      <c r="B146" s="16" t="s">
        <v>425</v>
      </c>
      <c r="C146" s="23" t="s">
        <v>1438</v>
      </c>
      <c r="D146" s="23" t="s">
        <v>423</v>
      </c>
      <c r="E146" s="24" t="s">
        <v>14</v>
      </c>
      <c r="F146" s="25" t="s">
        <v>422</v>
      </c>
      <c r="G146" s="26">
        <v>46058</v>
      </c>
      <c r="H146" s="26">
        <v>46238</v>
      </c>
      <c r="I146" s="24"/>
      <c r="J146" s="23">
        <v>180</v>
      </c>
      <c r="K146" s="27">
        <v>6</v>
      </c>
      <c r="L146" s="38">
        <f t="shared" si="4"/>
        <v>0.80555555555555558</v>
      </c>
      <c r="M146" s="28">
        <v>36600000</v>
      </c>
      <c r="N146" s="29">
        <f>_xlfn.XLOOKUP(C146,[2]Hoja1!$AG:$AG,[2]Hoja1!$AP:$AP)</f>
        <v>23586667</v>
      </c>
      <c r="O146" s="29">
        <f>_xlfn.XLOOKUP(C146,[2]Hoja1!$AG:$AG,[2]Hoja1!$AQ:$AQ)</f>
        <v>13013333</v>
      </c>
      <c r="P146" s="30">
        <f t="shared" si="5"/>
        <v>0.6444444535519126</v>
      </c>
    </row>
    <row r="147" spans="1:16" ht="51" customHeight="1" x14ac:dyDescent="0.2">
      <c r="A147" s="16">
        <v>143</v>
      </c>
      <c r="B147" s="16" t="s">
        <v>426</v>
      </c>
      <c r="C147" s="23" t="s">
        <v>428</v>
      </c>
      <c r="D147" s="23" t="s">
        <v>429</v>
      </c>
      <c r="E147" s="24" t="s">
        <v>14</v>
      </c>
      <c r="F147" s="25" t="s">
        <v>427</v>
      </c>
      <c r="G147" s="26">
        <v>46055</v>
      </c>
      <c r="H147" s="26">
        <v>46235</v>
      </c>
      <c r="I147" s="24"/>
      <c r="J147" s="23">
        <v>180</v>
      </c>
      <c r="K147" s="27">
        <v>6</v>
      </c>
      <c r="L147" s="38">
        <f t="shared" si="4"/>
        <v>0.82222222222222219</v>
      </c>
      <c r="M147" s="28">
        <v>36600000</v>
      </c>
      <c r="N147" s="29">
        <f>_xlfn.XLOOKUP(C147,[2]Hoja1!$AG:$AG,[2]Hoja1!$AP:$AP)</f>
        <v>24196667</v>
      </c>
      <c r="O147" s="29">
        <f>_xlfn.XLOOKUP(C147,[2]Hoja1!$AG:$AG,[2]Hoja1!$AQ:$AQ)</f>
        <v>12403333</v>
      </c>
      <c r="P147" s="30">
        <f t="shared" si="5"/>
        <v>0.66111112021857921</v>
      </c>
    </row>
    <row r="148" spans="1:16" ht="51" customHeight="1" x14ac:dyDescent="0.2">
      <c r="A148" s="16">
        <v>144</v>
      </c>
      <c r="B148" s="16" t="s">
        <v>430</v>
      </c>
      <c r="C148" s="23" t="s">
        <v>432</v>
      </c>
      <c r="D148" s="23" t="s">
        <v>434</v>
      </c>
      <c r="E148" s="24" t="s">
        <v>14</v>
      </c>
      <c r="F148" s="31" t="s">
        <v>431</v>
      </c>
      <c r="G148" s="26">
        <v>46069</v>
      </c>
      <c r="H148" s="26">
        <v>46249</v>
      </c>
      <c r="I148" s="24"/>
      <c r="J148" s="23">
        <v>180</v>
      </c>
      <c r="K148" s="27">
        <v>6</v>
      </c>
      <c r="L148" s="38">
        <f t="shared" si="4"/>
        <v>0.74444444444444446</v>
      </c>
      <c r="M148" s="28">
        <v>12876000</v>
      </c>
      <c r="N148" s="29">
        <v>7511000</v>
      </c>
      <c r="O148" s="29">
        <v>5365000</v>
      </c>
      <c r="P148" s="30">
        <f t="shared" si="5"/>
        <v>0.58333333333333337</v>
      </c>
    </row>
    <row r="149" spans="1:16" ht="51" customHeight="1" x14ac:dyDescent="0.2">
      <c r="A149" s="16">
        <v>145</v>
      </c>
      <c r="B149" s="16" t="s">
        <v>435</v>
      </c>
      <c r="C149" s="23" t="s">
        <v>436</v>
      </c>
      <c r="D149" s="23" t="s">
        <v>434</v>
      </c>
      <c r="E149" s="24" t="s">
        <v>14</v>
      </c>
      <c r="F149" s="31" t="s">
        <v>431</v>
      </c>
      <c r="G149" s="26">
        <v>46063</v>
      </c>
      <c r="H149" s="26">
        <v>46243</v>
      </c>
      <c r="I149" s="24"/>
      <c r="J149" s="23">
        <v>180</v>
      </c>
      <c r="K149" s="27">
        <v>6</v>
      </c>
      <c r="L149" s="38">
        <f t="shared" si="4"/>
        <v>0.77777777777777779</v>
      </c>
      <c r="M149" s="28">
        <v>12876000</v>
      </c>
      <c r="N149" s="29">
        <f>_xlfn.XLOOKUP(C149,[2]Hoja1!$AG:$AG,[2]Hoja1!$AP:$AP)</f>
        <v>7940200</v>
      </c>
      <c r="O149" s="29">
        <f>_xlfn.XLOOKUP(C149,[2]Hoja1!$AG:$AG,[2]Hoja1!$AQ:$AQ)</f>
        <v>4935800</v>
      </c>
      <c r="P149" s="30">
        <f t="shared" si="5"/>
        <v>0.6166666666666667</v>
      </c>
    </row>
    <row r="150" spans="1:16" ht="51" customHeight="1" x14ac:dyDescent="0.2">
      <c r="A150" s="16">
        <v>146</v>
      </c>
      <c r="B150" s="16" t="s">
        <v>437</v>
      </c>
      <c r="C150" s="23" t="s">
        <v>1439</v>
      </c>
      <c r="D150" s="23" t="s">
        <v>439</v>
      </c>
      <c r="E150" s="24" t="s">
        <v>14</v>
      </c>
      <c r="F150" s="25" t="s">
        <v>438</v>
      </c>
      <c r="G150" s="26">
        <v>46052</v>
      </c>
      <c r="H150" s="26">
        <v>46385</v>
      </c>
      <c r="I150" s="24"/>
      <c r="J150" s="23">
        <v>330</v>
      </c>
      <c r="K150" s="27">
        <v>11</v>
      </c>
      <c r="L150" s="38">
        <f t="shared" si="4"/>
        <v>0.45345345345345345</v>
      </c>
      <c r="M150" s="28">
        <v>67100000</v>
      </c>
      <c r="N150" s="29">
        <f>_xlfn.XLOOKUP(C150,[2]Hoja1!$AG:$AG,[2]Hoja1!$AP:$AP)</f>
        <v>24603333</v>
      </c>
      <c r="O150" s="29">
        <f>_xlfn.XLOOKUP(C150,[2]Hoja1!$AG:$AG,[2]Hoja1!$AQ:$AQ)</f>
        <v>42496667</v>
      </c>
      <c r="P150" s="30">
        <f t="shared" si="5"/>
        <v>0.36666666169895679</v>
      </c>
    </row>
    <row r="151" spans="1:16" ht="51" customHeight="1" x14ac:dyDescent="0.2">
      <c r="A151" s="16">
        <v>147</v>
      </c>
      <c r="B151" s="16" t="s">
        <v>440</v>
      </c>
      <c r="C151" s="23" t="s">
        <v>441</v>
      </c>
      <c r="D151" s="23" t="s">
        <v>439</v>
      </c>
      <c r="E151" s="24" t="s">
        <v>14</v>
      </c>
      <c r="F151" s="25" t="s">
        <v>438</v>
      </c>
      <c r="G151" s="26">
        <v>46055</v>
      </c>
      <c r="H151" s="26">
        <v>46388</v>
      </c>
      <c r="I151" s="24"/>
      <c r="J151" s="23">
        <v>330</v>
      </c>
      <c r="K151" s="27">
        <v>11</v>
      </c>
      <c r="L151" s="38">
        <f t="shared" si="4"/>
        <v>0.44444444444444442</v>
      </c>
      <c r="M151" s="28">
        <v>67100000</v>
      </c>
      <c r="N151" s="29">
        <f>_xlfn.XLOOKUP(C151,[2]Hoja1!$AG:$AG,[2]Hoja1!$AP:$AP)</f>
        <v>24196667</v>
      </c>
      <c r="O151" s="29">
        <f>_xlfn.XLOOKUP(C151,[2]Hoja1!$AG:$AG,[2]Hoja1!$AQ:$AQ)</f>
        <v>42903333</v>
      </c>
      <c r="P151" s="30">
        <f t="shared" si="5"/>
        <v>0.36060606557377051</v>
      </c>
    </row>
    <row r="152" spans="1:16" ht="51" customHeight="1" x14ac:dyDescent="0.2">
      <c r="A152" s="16">
        <v>148</v>
      </c>
      <c r="B152" s="16" t="s">
        <v>442</v>
      </c>
      <c r="C152" s="23" t="s">
        <v>443</v>
      </c>
      <c r="D152" s="23" t="s">
        <v>439</v>
      </c>
      <c r="E152" s="24" t="s">
        <v>14</v>
      </c>
      <c r="F152" s="25" t="s">
        <v>438</v>
      </c>
      <c r="G152" s="26">
        <v>46055</v>
      </c>
      <c r="H152" s="26">
        <v>46388</v>
      </c>
      <c r="I152" s="24"/>
      <c r="J152" s="23">
        <v>330</v>
      </c>
      <c r="K152" s="27">
        <v>11</v>
      </c>
      <c r="L152" s="38">
        <f t="shared" si="4"/>
        <v>0.44444444444444442</v>
      </c>
      <c r="M152" s="28">
        <v>67100000</v>
      </c>
      <c r="N152" s="29">
        <f>_xlfn.XLOOKUP(C152,[2]Hoja1!$AG:$AG,[2]Hoja1!$AP:$AP)</f>
        <v>24196667</v>
      </c>
      <c r="O152" s="29">
        <f>_xlfn.XLOOKUP(C152,[2]Hoja1!$AG:$AG,[2]Hoja1!$AQ:$AQ)</f>
        <v>42903333</v>
      </c>
      <c r="P152" s="30">
        <f t="shared" si="5"/>
        <v>0.36060606557377051</v>
      </c>
    </row>
    <row r="153" spans="1:16" ht="51" customHeight="1" x14ac:dyDescent="0.2">
      <c r="A153" s="16">
        <v>149</v>
      </c>
      <c r="B153" s="16" t="s">
        <v>444</v>
      </c>
      <c r="C153" s="23" t="s">
        <v>445</v>
      </c>
      <c r="D153" s="23" t="s">
        <v>439</v>
      </c>
      <c r="E153" s="24" t="s">
        <v>14</v>
      </c>
      <c r="F153" s="25" t="s">
        <v>438</v>
      </c>
      <c r="G153" s="26">
        <v>46052</v>
      </c>
      <c r="H153" s="26">
        <v>46385</v>
      </c>
      <c r="I153" s="24"/>
      <c r="J153" s="23">
        <v>330</v>
      </c>
      <c r="K153" s="27">
        <v>11</v>
      </c>
      <c r="L153" s="38">
        <f t="shared" si="4"/>
        <v>0.45345345345345345</v>
      </c>
      <c r="M153" s="28">
        <v>67100000</v>
      </c>
      <c r="N153" s="29">
        <f>_xlfn.XLOOKUP(C153,[2]Hoja1!$AG:$AG,[2]Hoja1!$AP:$AP)</f>
        <v>24603333</v>
      </c>
      <c r="O153" s="29">
        <f>_xlfn.XLOOKUP(C153,[2]Hoja1!$AG:$AG,[2]Hoja1!$AQ:$AQ)</f>
        <v>42496667</v>
      </c>
      <c r="P153" s="30">
        <f t="shared" si="5"/>
        <v>0.36666666169895679</v>
      </c>
    </row>
    <row r="154" spans="1:16" ht="51" customHeight="1" x14ac:dyDescent="0.2">
      <c r="A154" s="16">
        <v>150</v>
      </c>
      <c r="B154" s="16" t="s">
        <v>446</v>
      </c>
      <c r="C154" s="23" t="s">
        <v>1440</v>
      </c>
      <c r="D154" s="23" t="s">
        <v>92</v>
      </c>
      <c r="E154" s="24" t="s">
        <v>14</v>
      </c>
      <c r="F154" s="25" t="s">
        <v>91</v>
      </c>
      <c r="G154" s="26">
        <v>46043</v>
      </c>
      <c r="H154" s="26">
        <v>46223</v>
      </c>
      <c r="I154" s="24"/>
      <c r="J154" s="23">
        <v>180</v>
      </c>
      <c r="K154" s="27">
        <v>6</v>
      </c>
      <c r="L154" s="38">
        <f t="shared" si="4"/>
        <v>0.88888888888888884</v>
      </c>
      <c r="M154" s="28">
        <v>33300000</v>
      </c>
      <c r="N154" s="29">
        <f>_xlfn.XLOOKUP(C154,[2]Hoja1!$AG:$AG,[2]Hoja1!$AP:$AP)</f>
        <v>12950000</v>
      </c>
      <c r="O154" s="29">
        <f>_xlfn.XLOOKUP(C154,[2]Hoja1!$AG:$AG,[2]Hoja1!$AQ:$AQ)</f>
        <v>20350000</v>
      </c>
      <c r="P154" s="30">
        <f t="shared" si="5"/>
        <v>0.3888888888888889</v>
      </c>
    </row>
    <row r="155" spans="1:16" ht="51" customHeight="1" x14ac:dyDescent="0.2">
      <c r="A155" s="15">
        <v>151</v>
      </c>
      <c r="B155" s="15" t="s">
        <v>447</v>
      </c>
      <c r="C155" s="23" t="s">
        <v>448</v>
      </c>
      <c r="D155" s="23" t="s">
        <v>92</v>
      </c>
      <c r="E155" s="24" t="s">
        <v>14</v>
      </c>
      <c r="F155" s="25" t="s">
        <v>91</v>
      </c>
      <c r="G155" s="26">
        <v>46044</v>
      </c>
      <c r="H155" s="26">
        <v>46224</v>
      </c>
      <c r="I155" s="24"/>
      <c r="J155" s="23">
        <v>180</v>
      </c>
      <c r="K155" s="27">
        <v>6</v>
      </c>
      <c r="L155" s="38">
        <f t="shared" si="4"/>
        <v>0.8833333333333333</v>
      </c>
      <c r="M155" s="28">
        <v>33300000</v>
      </c>
      <c r="N155" s="29">
        <f>_xlfn.XLOOKUP(C155,[2]Hoja1!$AG:$AG,[2]Hoja1!$AP:$AP)</f>
        <v>23865000</v>
      </c>
      <c r="O155" s="29">
        <f>_xlfn.XLOOKUP(C155,[2]Hoja1!$AG:$AG,[2]Hoja1!$AQ:$AQ)</f>
        <v>9435000</v>
      </c>
      <c r="P155" s="30">
        <f t="shared" si="5"/>
        <v>0.71666666666666667</v>
      </c>
    </row>
    <row r="156" spans="1:16" ht="51" customHeight="1" x14ac:dyDescent="0.2">
      <c r="A156" s="16">
        <v>152</v>
      </c>
      <c r="B156" s="16" t="s">
        <v>449</v>
      </c>
      <c r="C156" s="23" t="s">
        <v>450</v>
      </c>
      <c r="D156" s="23" t="s">
        <v>394</v>
      </c>
      <c r="E156" s="24" t="s">
        <v>14</v>
      </c>
      <c r="F156" s="25" t="s">
        <v>392</v>
      </c>
      <c r="G156" s="26">
        <v>46057</v>
      </c>
      <c r="H156" s="26">
        <v>46237</v>
      </c>
      <c r="I156" s="24"/>
      <c r="J156" s="23">
        <v>180</v>
      </c>
      <c r="K156" s="27">
        <v>6</v>
      </c>
      <c r="L156" s="38">
        <f t="shared" si="4"/>
        <v>0.81111111111111112</v>
      </c>
      <c r="M156" s="28">
        <v>17856000</v>
      </c>
      <c r="N156" s="29">
        <f>_xlfn.XLOOKUP(C156,[2]Hoja1!$AG:$AG,[2]Hoja1!$AP:$AP)</f>
        <v>11606400</v>
      </c>
      <c r="O156" s="29">
        <f>_xlfn.XLOOKUP(C156,[2]Hoja1!$AG:$AG,[2]Hoja1!$AQ:$AQ)</f>
        <v>6249600</v>
      </c>
      <c r="P156" s="30">
        <f t="shared" si="5"/>
        <v>0.65</v>
      </c>
    </row>
    <row r="157" spans="1:16" s="3" customFormat="1" ht="51" customHeight="1" x14ac:dyDescent="0.2">
      <c r="A157" s="15">
        <v>153</v>
      </c>
      <c r="B157" s="15" t="s">
        <v>451</v>
      </c>
      <c r="C157" s="23" t="s">
        <v>453</v>
      </c>
      <c r="D157" s="23" t="s">
        <v>454</v>
      </c>
      <c r="E157" s="24" t="s">
        <v>14</v>
      </c>
      <c r="F157" s="31" t="s">
        <v>452</v>
      </c>
      <c r="G157" s="26">
        <v>46062</v>
      </c>
      <c r="H157" s="26">
        <v>46395</v>
      </c>
      <c r="I157" s="24"/>
      <c r="J157" s="23">
        <v>330</v>
      </c>
      <c r="K157" s="27">
        <v>11</v>
      </c>
      <c r="L157" s="38">
        <f t="shared" si="4"/>
        <v>0.42342342342342343</v>
      </c>
      <c r="M157" s="28">
        <v>23606000</v>
      </c>
      <c r="N157" s="29">
        <f>_xlfn.XLOOKUP(C157,[2]Hoja1!$AG:$AG,[2]Hoja1!$AP:$AP)</f>
        <v>8011733</v>
      </c>
      <c r="O157" s="29">
        <f>_xlfn.XLOOKUP(C157,[2]Hoja1!$AG:$AG,[2]Hoja1!$AQ:$AQ)</f>
        <v>15594267</v>
      </c>
      <c r="P157" s="30">
        <f t="shared" si="5"/>
        <v>0.33939392527323564</v>
      </c>
    </row>
    <row r="158" spans="1:16" ht="51" customHeight="1" x14ac:dyDescent="0.2">
      <c r="A158" s="16">
        <v>154</v>
      </c>
      <c r="B158" s="16" t="s">
        <v>455</v>
      </c>
      <c r="C158" s="23" t="s">
        <v>457</v>
      </c>
      <c r="D158" s="23" t="s">
        <v>458</v>
      </c>
      <c r="E158" s="24" t="s">
        <v>14</v>
      </c>
      <c r="F158" s="25" t="s">
        <v>456</v>
      </c>
      <c r="G158" s="26">
        <v>46059</v>
      </c>
      <c r="H158" s="26">
        <v>46239</v>
      </c>
      <c r="I158" s="24"/>
      <c r="J158" s="23">
        <v>180</v>
      </c>
      <c r="K158" s="27">
        <v>6</v>
      </c>
      <c r="L158" s="38">
        <f t="shared" si="4"/>
        <v>0.8</v>
      </c>
      <c r="M158" s="28">
        <v>36600000</v>
      </c>
      <c r="N158" s="29">
        <f>_xlfn.XLOOKUP(C158,[2]Hoja1!$AG:$AG,[2]Hoja1!$AP:$AP)</f>
        <v>23383333</v>
      </c>
      <c r="O158" s="29">
        <f>_xlfn.XLOOKUP(C158,[2]Hoja1!$AG:$AG,[2]Hoja1!$AQ:$AQ)</f>
        <v>13216667</v>
      </c>
      <c r="P158" s="30">
        <f t="shared" si="5"/>
        <v>0.63888887978142073</v>
      </c>
    </row>
    <row r="159" spans="1:16" ht="51" customHeight="1" x14ac:dyDescent="0.2">
      <c r="A159" s="16">
        <v>155</v>
      </c>
      <c r="B159" s="16" t="s">
        <v>459</v>
      </c>
      <c r="C159" s="23" t="s">
        <v>460</v>
      </c>
      <c r="D159" s="23" t="s">
        <v>458</v>
      </c>
      <c r="E159" s="24" t="s">
        <v>14</v>
      </c>
      <c r="F159" s="25" t="s">
        <v>456</v>
      </c>
      <c r="G159" s="26">
        <v>46055</v>
      </c>
      <c r="H159" s="26">
        <v>46235</v>
      </c>
      <c r="I159" s="24"/>
      <c r="J159" s="23">
        <v>180</v>
      </c>
      <c r="K159" s="27">
        <v>6</v>
      </c>
      <c r="L159" s="38">
        <f t="shared" si="4"/>
        <v>0.82222222222222219</v>
      </c>
      <c r="M159" s="28">
        <v>36600000</v>
      </c>
      <c r="N159" s="29">
        <f>_xlfn.XLOOKUP(C159,[2]Hoja1!$AG:$AG,[2]Hoja1!$AP:$AP)</f>
        <v>24196667</v>
      </c>
      <c r="O159" s="29">
        <f>_xlfn.XLOOKUP(C159,[2]Hoja1!$AG:$AG,[2]Hoja1!$AQ:$AQ)</f>
        <v>12403333</v>
      </c>
      <c r="P159" s="30">
        <f t="shared" si="5"/>
        <v>0.66111112021857921</v>
      </c>
    </row>
    <row r="160" spans="1:16" ht="51" customHeight="1" x14ac:dyDescent="0.2">
      <c r="A160" s="16">
        <v>156</v>
      </c>
      <c r="B160" s="16" t="s">
        <v>461</v>
      </c>
      <c r="C160" s="23" t="s">
        <v>462</v>
      </c>
      <c r="D160" s="23" t="s">
        <v>458</v>
      </c>
      <c r="E160" s="24" t="s">
        <v>14</v>
      </c>
      <c r="F160" s="25" t="s">
        <v>456</v>
      </c>
      <c r="G160" s="26">
        <v>46062</v>
      </c>
      <c r="H160" s="26">
        <v>46242</v>
      </c>
      <c r="I160" s="24"/>
      <c r="J160" s="23">
        <v>180</v>
      </c>
      <c r="K160" s="27">
        <v>6</v>
      </c>
      <c r="L160" s="38">
        <f t="shared" si="4"/>
        <v>0.78333333333333333</v>
      </c>
      <c r="M160" s="28">
        <v>36600000</v>
      </c>
      <c r="N160" s="29">
        <f>_xlfn.XLOOKUP(C160,[2]Hoja1!$AG:$AG,[2]Hoja1!$AP:$AP)</f>
        <v>22773333</v>
      </c>
      <c r="O160" s="29">
        <f>_xlfn.XLOOKUP(C160,[2]Hoja1!$AG:$AG,[2]Hoja1!$AQ:$AQ)</f>
        <v>13826667</v>
      </c>
      <c r="P160" s="30">
        <f t="shared" si="5"/>
        <v>0.62222221311475412</v>
      </c>
    </row>
    <row r="161" spans="1:16" ht="51" customHeight="1" x14ac:dyDescent="0.2">
      <c r="A161" s="16">
        <v>157</v>
      </c>
      <c r="B161" s="16" t="s">
        <v>463</v>
      </c>
      <c r="C161" s="23" t="s">
        <v>465</v>
      </c>
      <c r="D161" s="23" t="s">
        <v>454</v>
      </c>
      <c r="E161" s="24" t="s">
        <v>14</v>
      </c>
      <c r="F161" s="25" t="s">
        <v>464</v>
      </c>
      <c r="G161" s="26">
        <v>46062</v>
      </c>
      <c r="H161" s="26">
        <v>46242</v>
      </c>
      <c r="I161" s="24"/>
      <c r="J161" s="23">
        <v>180</v>
      </c>
      <c r="K161" s="27">
        <v>6</v>
      </c>
      <c r="L161" s="38">
        <f t="shared" si="4"/>
        <v>0.78333333333333333</v>
      </c>
      <c r="M161" s="28">
        <v>12876000</v>
      </c>
      <c r="N161" s="29">
        <f>_xlfn.XLOOKUP(C161,[2]Hoja1!$AG:$AG,[2]Hoja1!$AP:$AP)</f>
        <v>8011733</v>
      </c>
      <c r="O161" s="29">
        <f>_xlfn.XLOOKUP(C161,[2]Hoja1!$AG:$AG,[2]Hoja1!$AQ:$AQ)</f>
        <v>4864267</v>
      </c>
      <c r="P161" s="30">
        <f t="shared" si="5"/>
        <v>0.62222219633426534</v>
      </c>
    </row>
    <row r="162" spans="1:16" ht="51" customHeight="1" x14ac:dyDescent="0.2">
      <c r="A162" s="16">
        <v>158</v>
      </c>
      <c r="B162" s="16" t="s">
        <v>466</v>
      </c>
      <c r="C162" s="23" t="s">
        <v>467</v>
      </c>
      <c r="D162" s="23" t="s">
        <v>454</v>
      </c>
      <c r="E162" s="24" t="s">
        <v>14</v>
      </c>
      <c r="F162" s="25" t="s">
        <v>464</v>
      </c>
      <c r="G162" s="26">
        <v>46051</v>
      </c>
      <c r="H162" s="26">
        <v>46231</v>
      </c>
      <c r="I162" s="24"/>
      <c r="J162" s="23">
        <v>180</v>
      </c>
      <c r="K162" s="27">
        <v>6</v>
      </c>
      <c r="L162" s="38">
        <f t="shared" si="4"/>
        <v>0.84444444444444444</v>
      </c>
      <c r="M162" s="28">
        <v>12876000</v>
      </c>
      <c r="N162" s="29">
        <f>_xlfn.XLOOKUP(C162,[2]Hoja1!$AG:$AG,[2]Hoja1!$AP:$AP)</f>
        <v>8727067</v>
      </c>
      <c r="O162" s="29">
        <f>_xlfn.XLOOKUP(C162,[2]Hoja1!$AG:$AG,[2]Hoja1!$AQ:$AQ)</f>
        <v>4148933</v>
      </c>
      <c r="P162" s="30">
        <f t="shared" si="5"/>
        <v>0.6777778036657347</v>
      </c>
    </row>
    <row r="163" spans="1:16" ht="51" customHeight="1" x14ac:dyDescent="0.2">
      <c r="A163" s="16">
        <v>159</v>
      </c>
      <c r="B163" s="16" t="s">
        <v>468</v>
      </c>
      <c r="C163" s="23" t="s">
        <v>1441</v>
      </c>
      <c r="D163" s="23" t="s">
        <v>454</v>
      </c>
      <c r="E163" s="24" t="s">
        <v>14</v>
      </c>
      <c r="F163" s="25" t="s">
        <v>464</v>
      </c>
      <c r="G163" s="26">
        <v>46055</v>
      </c>
      <c r="H163" s="26">
        <v>46235</v>
      </c>
      <c r="I163" s="24"/>
      <c r="J163" s="23">
        <v>180</v>
      </c>
      <c r="K163" s="27">
        <v>6</v>
      </c>
      <c r="L163" s="38">
        <f t="shared" si="4"/>
        <v>0.82222222222222219</v>
      </c>
      <c r="M163" s="28">
        <v>12876000</v>
      </c>
      <c r="N163" s="29">
        <f>_xlfn.XLOOKUP(C163,[2]Hoja1!$AG:$AG,[2]Hoja1!$AP:$AP)</f>
        <v>8512467</v>
      </c>
      <c r="O163" s="29">
        <f>_xlfn.XLOOKUP(C163,[2]Hoja1!$AG:$AG,[2]Hoja1!$AQ:$AQ)</f>
        <v>4363533</v>
      </c>
      <c r="P163" s="30">
        <f t="shared" si="5"/>
        <v>0.66111113699906798</v>
      </c>
    </row>
    <row r="164" spans="1:16" ht="51" customHeight="1" x14ac:dyDescent="0.2">
      <c r="A164" s="16">
        <v>160</v>
      </c>
      <c r="B164" s="16" t="s">
        <v>469</v>
      </c>
      <c r="C164" s="23" t="s">
        <v>1442</v>
      </c>
      <c r="D164" s="23" t="s">
        <v>454</v>
      </c>
      <c r="E164" s="24" t="s">
        <v>14</v>
      </c>
      <c r="F164" s="25" t="s">
        <v>464</v>
      </c>
      <c r="G164" s="26">
        <v>46055</v>
      </c>
      <c r="H164" s="26">
        <v>46235</v>
      </c>
      <c r="I164" s="24"/>
      <c r="J164" s="23">
        <v>180</v>
      </c>
      <c r="K164" s="27">
        <v>6</v>
      </c>
      <c r="L164" s="38">
        <f t="shared" si="4"/>
        <v>0.82222222222222219</v>
      </c>
      <c r="M164" s="28">
        <v>12876000</v>
      </c>
      <c r="N164" s="29">
        <f>_xlfn.XLOOKUP(C164,[2]Hoja1!$AG:$AG,[2]Hoja1!$AP:$AP)</f>
        <v>8512467</v>
      </c>
      <c r="O164" s="29">
        <f>_xlfn.XLOOKUP(C164,[2]Hoja1!$AG:$AG,[2]Hoja1!$AQ:$AQ)</f>
        <v>4363533</v>
      </c>
      <c r="P164" s="30">
        <f t="shared" si="5"/>
        <v>0.66111113699906798</v>
      </c>
    </row>
    <row r="165" spans="1:16" ht="51" customHeight="1" x14ac:dyDescent="0.2">
      <c r="A165" s="16">
        <v>161</v>
      </c>
      <c r="B165" s="16" t="s">
        <v>470</v>
      </c>
      <c r="C165" s="23" t="s">
        <v>1443</v>
      </c>
      <c r="D165" s="23" t="s">
        <v>472</v>
      </c>
      <c r="E165" s="24" t="s">
        <v>14</v>
      </c>
      <c r="F165" s="25" t="s">
        <v>471</v>
      </c>
      <c r="G165" s="26">
        <v>46048</v>
      </c>
      <c r="H165" s="26">
        <v>46228</v>
      </c>
      <c r="I165" s="24"/>
      <c r="J165" s="23">
        <v>180</v>
      </c>
      <c r="K165" s="27">
        <v>6</v>
      </c>
      <c r="L165" s="38">
        <f t="shared" si="4"/>
        <v>0.86111111111111116</v>
      </c>
      <c r="M165" s="28">
        <v>36600000</v>
      </c>
      <c r="N165" s="29">
        <f>_xlfn.XLOOKUP(C165,[2]Hoja1!$AG:$AG,[2]Hoja1!$AP:$AP)</f>
        <v>25416667</v>
      </c>
      <c r="O165" s="29">
        <f>_xlfn.XLOOKUP(C165,[2]Hoja1!$AG:$AG,[2]Hoja1!$AQ:$AQ)</f>
        <v>11183333</v>
      </c>
      <c r="P165" s="30">
        <f t="shared" si="5"/>
        <v>0.69444445355191253</v>
      </c>
    </row>
    <row r="166" spans="1:16" ht="51" customHeight="1" x14ac:dyDescent="0.2">
      <c r="A166" s="16">
        <v>162</v>
      </c>
      <c r="B166" s="16" t="s">
        <v>473</v>
      </c>
      <c r="C166" s="23" t="s">
        <v>475</v>
      </c>
      <c r="D166" s="23" t="s">
        <v>476</v>
      </c>
      <c r="E166" s="24" t="s">
        <v>14</v>
      </c>
      <c r="F166" s="25" t="s">
        <v>474</v>
      </c>
      <c r="G166" s="26">
        <v>46072</v>
      </c>
      <c r="H166" s="26">
        <v>46405</v>
      </c>
      <c r="I166" s="24"/>
      <c r="J166" s="23">
        <v>330</v>
      </c>
      <c r="K166" s="27">
        <v>11</v>
      </c>
      <c r="L166" s="38">
        <f t="shared" si="4"/>
        <v>0.39339339339339341</v>
      </c>
      <c r="M166" s="28">
        <v>67100000</v>
      </c>
      <c r="N166" s="29">
        <f>_xlfn.XLOOKUP(C166,[2]Hoja1!$AG:$AG,[2]Hoja1!$AP:$AP)</f>
        <v>14640000</v>
      </c>
      <c r="O166" s="29">
        <f>_xlfn.XLOOKUP(C166,[2]Hoja1!$AG:$AG,[2]Hoja1!$AQ:$AQ)</f>
        <v>52460000</v>
      </c>
      <c r="P166" s="30">
        <f t="shared" si="5"/>
        <v>0.21818181818181817</v>
      </c>
    </row>
    <row r="167" spans="1:16" ht="51" customHeight="1" x14ac:dyDescent="0.2">
      <c r="A167" s="16">
        <v>163</v>
      </c>
      <c r="B167" s="16" t="s">
        <v>477</v>
      </c>
      <c r="C167" s="23" t="s">
        <v>478</v>
      </c>
      <c r="D167" s="23" t="s">
        <v>476</v>
      </c>
      <c r="E167" s="24" t="s">
        <v>14</v>
      </c>
      <c r="F167" s="25" t="s">
        <v>474</v>
      </c>
      <c r="G167" s="26">
        <v>46065</v>
      </c>
      <c r="H167" s="26">
        <v>46398</v>
      </c>
      <c r="I167" s="24"/>
      <c r="J167" s="23">
        <v>330</v>
      </c>
      <c r="K167" s="27">
        <v>11</v>
      </c>
      <c r="L167" s="38">
        <f t="shared" si="4"/>
        <v>0.4144144144144144</v>
      </c>
      <c r="M167" s="28">
        <v>67100000</v>
      </c>
      <c r="N167" s="29">
        <f>_xlfn.XLOOKUP(C167,[2]Hoja1!$AG:$AG,[2]Hoja1!$AP:$AP)</f>
        <v>22163333</v>
      </c>
      <c r="O167" s="29">
        <f>_xlfn.XLOOKUP(C167,[2]Hoja1!$AG:$AG,[2]Hoja1!$AQ:$AQ)</f>
        <v>44936667</v>
      </c>
      <c r="P167" s="30">
        <f t="shared" si="5"/>
        <v>0.33030302533532041</v>
      </c>
    </row>
    <row r="168" spans="1:16" ht="51" customHeight="1" x14ac:dyDescent="0.2">
      <c r="A168" s="16">
        <v>164</v>
      </c>
      <c r="B168" s="16" t="s">
        <v>479</v>
      </c>
      <c r="C168" s="23" t="s">
        <v>480</v>
      </c>
      <c r="D168" s="23" t="s">
        <v>476</v>
      </c>
      <c r="E168" s="24" t="s">
        <v>14</v>
      </c>
      <c r="F168" s="25" t="s">
        <v>474</v>
      </c>
      <c r="G168" s="26">
        <v>46065</v>
      </c>
      <c r="H168" s="26">
        <v>46398</v>
      </c>
      <c r="I168" s="24"/>
      <c r="J168" s="23">
        <v>330</v>
      </c>
      <c r="K168" s="27">
        <v>11</v>
      </c>
      <c r="L168" s="38">
        <f t="shared" si="4"/>
        <v>0.4144144144144144</v>
      </c>
      <c r="M168" s="28">
        <v>67100000</v>
      </c>
      <c r="N168" s="29">
        <f>_xlfn.XLOOKUP(C168,[2]Hoja1!$AG:$AG,[2]Hoja1!$AP:$AP)</f>
        <v>22163333</v>
      </c>
      <c r="O168" s="29">
        <f>_xlfn.XLOOKUP(C168,[2]Hoja1!$AG:$AG,[2]Hoja1!$AQ:$AQ)</f>
        <v>44936667</v>
      </c>
      <c r="P168" s="30">
        <f t="shared" si="5"/>
        <v>0.33030302533532041</v>
      </c>
    </row>
    <row r="169" spans="1:16" ht="51" customHeight="1" x14ac:dyDescent="0.2">
      <c r="A169" s="16">
        <v>165</v>
      </c>
      <c r="B169" s="16" t="s">
        <v>481</v>
      </c>
      <c r="C169" s="23" t="s">
        <v>1444</v>
      </c>
      <c r="D169" s="23" t="s">
        <v>222</v>
      </c>
      <c r="E169" s="24" t="s">
        <v>14</v>
      </c>
      <c r="F169" s="25" t="s">
        <v>227</v>
      </c>
      <c r="G169" s="26">
        <v>46044</v>
      </c>
      <c r="H169" s="26">
        <v>46224</v>
      </c>
      <c r="I169" s="24"/>
      <c r="J169" s="23">
        <v>180</v>
      </c>
      <c r="K169" s="27">
        <v>6</v>
      </c>
      <c r="L169" s="38">
        <f t="shared" si="4"/>
        <v>0.8833333333333333</v>
      </c>
      <c r="M169" s="28">
        <v>42000000</v>
      </c>
      <c r="N169" s="29">
        <f>_xlfn.XLOOKUP(C169,[2]Hoja1!$AG:$AG,[2]Hoja1!$AP:$AP)</f>
        <v>30100000</v>
      </c>
      <c r="O169" s="29">
        <f>_xlfn.XLOOKUP(C169,[2]Hoja1!$AG:$AG,[2]Hoja1!$AQ:$AQ)</f>
        <v>11900000</v>
      </c>
      <c r="P169" s="30">
        <f t="shared" si="5"/>
        <v>0.71666666666666667</v>
      </c>
    </row>
    <row r="170" spans="1:16" ht="51" customHeight="1" x14ac:dyDescent="0.2">
      <c r="A170" s="16">
        <v>166</v>
      </c>
      <c r="B170" s="16" t="s">
        <v>482</v>
      </c>
      <c r="C170" s="23" t="s">
        <v>483</v>
      </c>
      <c r="D170" s="23" t="s">
        <v>222</v>
      </c>
      <c r="E170" s="24" t="s">
        <v>14</v>
      </c>
      <c r="F170" s="25" t="s">
        <v>227</v>
      </c>
      <c r="G170" s="26">
        <v>46044</v>
      </c>
      <c r="H170" s="26">
        <v>46224</v>
      </c>
      <c r="I170" s="24"/>
      <c r="J170" s="23">
        <v>180</v>
      </c>
      <c r="K170" s="27">
        <v>6</v>
      </c>
      <c r="L170" s="38">
        <f t="shared" si="4"/>
        <v>0.8833333333333333</v>
      </c>
      <c r="M170" s="28">
        <v>42000000</v>
      </c>
      <c r="N170" s="29">
        <f>_xlfn.XLOOKUP(C170,[2]Hoja1!$AG:$AG,[2]Hoja1!$AP:$AP)</f>
        <v>30100000</v>
      </c>
      <c r="O170" s="29">
        <f>_xlfn.XLOOKUP(C170,[2]Hoja1!$AG:$AG,[2]Hoja1!$AQ:$AQ)</f>
        <v>11900000</v>
      </c>
      <c r="P170" s="30">
        <f t="shared" si="5"/>
        <v>0.71666666666666667</v>
      </c>
    </row>
    <row r="171" spans="1:16" ht="51" customHeight="1" x14ac:dyDescent="0.2">
      <c r="A171" s="16">
        <v>167</v>
      </c>
      <c r="B171" s="16" t="s">
        <v>484</v>
      </c>
      <c r="C171" s="23" t="s">
        <v>486</v>
      </c>
      <c r="D171" s="23" t="s">
        <v>487</v>
      </c>
      <c r="E171" s="24" t="s">
        <v>14</v>
      </c>
      <c r="F171" s="31" t="s">
        <v>485</v>
      </c>
      <c r="G171" s="26">
        <v>46063</v>
      </c>
      <c r="H171" s="26">
        <v>46304</v>
      </c>
      <c r="I171" s="24"/>
      <c r="J171" s="23">
        <v>240</v>
      </c>
      <c r="K171" s="27">
        <v>8</v>
      </c>
      <c r="L171" s="38">
        <f t="shared" si="4"/>
        <v>0.58091286307053946</v>
      </c>
      <c r="M171" s="28">
        <v>56800000</v>
      </c>
      <c r="N171" s="29">
        <f>_xlfn.XLOOKUP(C171,[2]Hoja1!$AG:$AG,[2]Hoja1!$AP:$AP)</f>
        <v>26270000</v>
      </c>
      <c r="O171" s="29">
        <f>_xlfn.XLOOKUP(C171,[2]Hoja1!$AG:$AG,[2]Hoja1!$AQ:$AQ)</f>
        <v>30530000</v>
      </c>
      <c r="P171" s="30">
        <f t="shared" si="5"/>
        <v>0.46250000000000002</v>
      </c>
    </row>
    <row r="172" spans="1:16" ht="51" customHeight="1" x14ac:dyDescent="0.2">
      <c r="A172" s="16">
        <v>168</v>
      </c>
      <c r="B172" s="16" t="s">
        <v>488</v>
      </c>
      <c r="C172" s="23" t="s">
        <v>1445</v>
      </c>
      <c r="D172" s="23" t="s">
        <v>490</v>
      </c>
      <c r="E172" s="24" t="s">
        <v>14</v>
      </c>
      <c r="F172" s="25" t="s">
        <v>489</v>
      </c>
      <c r="G172" s="26">
        <v>46063</v>
      </c>
      <c r="H172" s="26">
        <v>46243</v>
      </c>
      <c r="I172" s="24"/>
      <c r="J172" s="23">
        <v>180</v>
      </c>
      <c r="K172" s="27">
        <v>6</v>
      </c>
      <c r="L172" s="38">
        <f t="shared" si="4"/>
        <v>0.77777777777777779</v>
      </c>
      <c r="M172" s="28">
        <v>38700000</v>
      </c>
      <c r="N172" s="29">
        <f>_xlfn.XLOOKUP(C172,[2]Hoja1!$AG:$AG,[2]Hoja1!$AP:$AP)</f>
        <v>23865000</v>
      </c>
      <c r="O172" s="29">
        <f>_xlfn.XLOOKUP(C172,[2]Hoja1!$AG:$AG,[2]Hoja1!$AQ:$AQ)</f>
        <v>14835000</v>
      </c>
      <c r="P172" s="30">
        <f t="shared" si="5"/>
        <v>0.6166666666666667</v>
      </c>
    </row>
    <row r="173" spans="1:16" ht="51" customHeight="1" x14ac:dyDescent="0.2">
      <c r="A173" s="16">
        <v>169</v>
      </c>
      <c r="B173" s="16" t="s">
        <v>492</v>
      </c>
      <c r="C173" s="23" t="s">
        <v>494</v>
      </c>
      <c r="D173" s="23" t="s">
        <v>495</v>
      </c>
      <c r="E173" s="24" t="s">
        <v>14</v>
      </c>
      <c r="F173" s="31" t="s">
        <v>493</v>
      </c>
      <c r="G173" s="26">
        <v>46055</v>
      </c>
      <c r="H173" s="26">
        <v>46388</v>
      </c>
      <c r="I173" s="24"/>
      <c r="J173" s="23">
        <v>330</v>
      </c>
      <c r="K173" s="27">
        <v>11</v>
      </c>
      <c r="L173" s="38">
        <f t="shared" si="4"/>
        <v>0.44444444444444442</v>
      </c>
      <c r="M173" s="28">
        <v>68200000</v>
      </c>
      <c r="N173" s="29">
        <f>_xlfn.XLOOKUP(C173,[2]Hoja1!$AG:$AG,[2]Hoja1!$AP:$AP)</f>
        <v>24593333</v>
      </c>
      <c r="O173" s="29">
        <f>_xlfn.XLOOKUP(C173,[2]Hoja1!$AG:$AG,[2]Hoja1!$AQ:$AQ)</f>
        <v>43606667</v>
      </c>
      <c r="P173" s="30">
        <f t="shared" si="5"/>
        <v>0.36060605571847509</v>
      </c>
    </row>
    <row r="174" spans="1:16" ht="51" customHeight="1" x14ac:dyDescent="0.2">
      <c r="A174" s="16">
        <v>170</v>
      </c>
      <c r="B174" s="16" t="s">
        <v>496</v>
      </c>
      <c r="C174" s="23" t="s">
        <v>1446</v>
      </c>
      <c r="D174" s="23" t="s">
        <v>495</v>
      </c>
      <c r="E174" s="24" t="s">
        <v>14</v>
      </c>
      <c r="F174" s="25" t="s">
        <v>497</v>
      </c>
      <c r="G174" s="26">
        <v>46063</v>
      </c>
      <c r="H174" s="26">
        <v>46243</v>
      </c>
      <c r="I174" s="24"/>
      <c r="J174" s="23">
        <v>180</v>
      </c>
      <c r="K174" s="27">
        <v>6</v>
      </c>
      <c r="L174" s="38">
        <f t="shared" si="4"/>
        <v>0.77777777777777779</v>
      </c>
      <c r="M174" s="28">
        <v>37200000</v>
      </c>
      <c r="N174" s="29">
        <f>_xlfn.XLOOKUP(C174,[2]Hoja1!$AG:$AG,[2]Hoja1!$AP:$AP)</f>
        <v>22940000</v>
      </c>
      <c r="O174" s="29">
        <f>_xlfn.XLOOKUP(C174,[2]Hoja1!$AG:$AG,[2]Hoja1!$AQ:$AQ)</f>
        <v>14260000</v>
      </c>
      <c r="P174" s="30">
        <f t="shared" si="5"/>
        <v>0.6166666666666667</v>
      </c>
    </row>
    <row r="175" spans="1:16" ht="51" customHeight="1" x14ac:dyDescent="0.2">
      <c r="A175" s="16">
        <v>171</v>
      </c>
      <c r="B175" s="16" t="s">
        <v>498</v>
      </c>
      <c r="C175" s="23" t="s">
        <v>500</v>
      </c>
      <c r="D175" s="23" t="s">
        <v>501</v>
      </c>
      <c r="E175" s="24" t="s">
        <v>14</v>
      </c>
      <c r="F175" s="25" t="s">
        <v>499</v>
      </c>
      <c r="G175" s="26">
        <v>46055</v>
      </c>
      <c r="H175" s="26">
        <v>46296</v>
      </c>
      <c r="I175" s="24"/>
      <c r="J175" s="23">
        <v>240</v>
      </c>
      <c r="K175" s="27">
        <v>8</v>
      </c>
      <c r="L175" s="38">
        <f t="shared" si="4"/>
        <v>0.61410788381742742</v>
      </c>
      <c r="M175" s="28">
        <v>45080000</v>
      </c>
      <c r="N175" s="29">
        <f>_xlfn.XLOOKUP(C175,[2]Hoja1!$AG:$AG,[2]Hoja1!$AP:$AP)</f>
        <v>22352167</v>
      </c>
      <c r="O175" s="29">
        <f>_xlfn.XLOOKUP(C175,[2]Hoja1!$AG:$AG,[2]Hoja1!$AQ:$AQ)</f>
        <v>22727833</v>
      </c>
      <c r="P175" s="30">
        <f t="shared" si="5"/>
        <v>0.49583334072759538</v>
      </c>
    </row>
    <row r="176" spans="1:16" ht="51" customHeight="1" x14ac:dyDescent="0.2">
      <c r="A176" s="16">
        <v>172</v>
      </c>
      <c r="B176" s="16" t="s">
        <v>503</v>
      </c>
      <c r="C176" s="23" t="s">
        <v>505</v>
      </c>
      <c r="D176" s="23" t="s">
        <v>506</v>
      </c>
      <c r="E176" s="24" t="s">
        <v>14</v>
      </c>
      <c r="F176" s="25" t="s">
        <v>504</v>
      </c>
      <c r="G176" s="26">
        <v>46043</v>
      </c>
      <c r="H176" s="26">
        <v>46285</v>
      </c>
      <c r="I176" s="24"/>
      <c r="J176" s="23">
        <v>240</v>
      </c>
      <c r="K176" s="27">
        <v>8</v>
      </c>
      <c r="L176" s="38">
        <f t="shared" si="4"/>
        <v>0.66115702479338845</v>
      </c>
      <c r="M176" s="28">
        <v>48800000</v>
      </c>
      <c r="N176" s="29">
        <f>_xlfn.XLOOKUP(C176,[2]Hoja1!$AG:$AG,[2]Hoja1!$AP:$AP)</f>
        <v>26433333</v>
      </c>
      <c r="O176" s="29">
        <f>_xlfn.XLOOKUP(C176,[2]Hoja1!$AG:$AG,[2]Hoja1!$AQ:$AQ)</f>
        <v>22366667</v>
      </c>
      <c r="P176" s="30">
        <f t="shared" si="5"/>
        <v>0.54166665983606554</v>
      </c>
    </row>
    <row r="177" spans="1:16" ht="51" customHeight="1" x14ac:dyDescent="0.2">
      <c r="A177" s="16">
        <v>173</v>
      </c>
      <c r="B177" s="16" t="s">
        <v>507</v>
      </c>
      <c r="C177" s="23" t="s">
        <v>509</v>
      </c>
      <c r="D177" s="23" t="s">
        <v>510</v>
      </c>
      <c r="E177" s="24" t="s">
        <v>14</v>
      </c>
      <c r="F177" s="25" t="s">
        <v>508</v>
      </c>
      <c r="G177" s="26">
        <v>46055</v>
      </c>
      <c r="H177" s="26">
        <v>46235</v>
      </c>
      <c r="I177" s="24"/>
      <c r="J177" s="23">
        <v>180</v>
      </c>
      <c r="K177" s="27">
        <v>6</v>
      </c>
      <c r="L177" s="38">
        <f t="shared" si="4"/>
        <v>0.82222222222222219</v>
      </c>
      <c r="M177" s="28">
        <v>17856000</v>
      </c>
      <c r="N177" s="29">
        <f>_xlfn.XLOOKUP(C177,[2]Hoja1!$AG:$AG,[2]Hoja1!$AP:$AP)</f>
        <v>11804800</v>
      </c>
      <c r="O177" s="29">
        <f>_xlfn.XLOOKUP(C177,[2]Hoja1!$AG:$AG,[2]Hoja1!$AQ:$AQ)</f>
        <v>6051200</v>
      </c>
      <c r="P177" s="30">
        <f t="shared" si="5"/>
        <v>0.66111111111111109</v>
      </c>
    </row>
    <row r="178" spans="1:16" ht="51" customHeight="1" x14ac:dyDescent="0.2">
      <c r="A178" s="16">
        <v>174</v>
      </c>
      <c r="B178" s="16" t="s">
        <v>511</v>
      </c>
      <c r="C178" s="23" t="s">
        <v>512</v>
      </c>
      <c r="D178" s="23" t="s">
        <v>510</v>
      </c>
      <c r="E178" s="24" t="s">
        <v>14</v>
      </c>
      <c r="F178" s="25" t="s">
        <v>508</v>
      </c>
      <c r="G178" s="26">
        <v>46062</v>
      </c>
      <c r="H178" s="26">
        <v>46242</v>
      </c>
      <c r="I178" s="24"/>
      <c r="J178" s="23">
        <v>180</v>
      </c>
      <c r="K178" s="27">
        <v>6</v>
      </c>
      <c r="L178" s="38">
        <f t="shared" si="4"/>
        <v>0.78333333333333333</v>
      </c>
      <c r="M178" s="28">
        <v>17856000</v>
      </c>
      <c r="N178" s="29">
        <f>_xlfn.XLOOKUP(C178,[2]Hoja1!$AG:$AG,[2]Hoja1!$AP:$AP)</f>
        <v>11110400</v>
      </c>
      <c r="O178" s="29">
        <f>_xlfn.XLOOKUP(C178,[2]Hoja1!$AG:$AG,[2]Hoja1!$AQ:$AQ)</f>
        <v>6745600</v>
      </c>
      <c r="P178" s="30">
        <f t="shared" si="5"/>
        <v>0.62222222222222223</v>
      </c>
    </row>
    <row r="179" spans="1:16" ht="51" customHeight="1" x14ac:dyDescent="0.2">
      <c r="A179" s="16">
        <v>175</v>
      </c>
      <c r="B179" s="16" t="s">
        <v>513</v>
      </c>
      <c r="C179" s="23" t="s">
        <v>514</v>
      </c>
      <c r="D179" s="23" t="s">
        <v>510</v>
      </c>
      <c r="E179" s="24" t="s">
        <v>14</v>
      </c>
      <c r="F179" s="25" t="s">
        <v>508</v>
      </c>
      <c r="G179" s="26">
        <v>46062</v>
      </c>
      <c r="H179" s="26">
        <v>46242</v>
      </c>
      <c r="I179" s="24"/>
      <c r="J179" s="23">
        <v>180</v>
      </c>
      <c r="K179" s="27">
        <v>6</v>
      </c>
      <c r="L179" s="38">
        <f t="shared" si="4"/>
        <v>0.78333333333333333</v>
      </c>
      <c r="M179" s="28">
        <v>17856000</v>
      </c>
      <c r="N179" s="29">
        <f>_xlfn.XLOOKUP(C179,[2]Hoja1!$AG:$AG,[2]Hoja1!$AP:$AP)</f>
        <v>11110400</v>
      </c>
      <c r="O179" s="29">
        <f>_xlfn.XLOOKUP(C179,[2]Hoja1!$AG:$AG,[2]Hoja1!$AQ:$AQ)</f>
        <v>6745600</v>
      </c>
      <c r="P179" s="30">
        <f t="shared" si="5"/>
        <v>0.62222222222222223</v>
      </c>
    </row>
    <row r="180" spans="1:16" ht="51" customHeight="1" x14ac:dyDescent="0.2">
      <c r="A180" s="16">
        <v>176</v>
      </c>
      <c r="B180" s="16" t="s">
        <v>515</v>
      </c>
      <c r="C180" s="23" t="s">
        <v>516</v>
      </c>
      <c r="D180" s="23" t="s">
        <v>510</v>
      </c>
      <c r="E180" s="24" t="s">
        <v>14</v>
      </c>
      <c r="F180" s="25" t="s">
        <v>508</v>
      </c>
      <c r="G180" s="26">
        <v>46062</v>
      </c>
      <c r="H180" s="26">
        <v>46242</v>
      </c>
      <c r="I180" s="24"/>
      <c r="J180" s="23">
        <v>180</v>
      </c>
      <c r="K180" s="27">
        <v>6</v>
      </c>
      <c r="L180" s="38">
        <f t="shared" si="4"/>
        <v>0.78333333333333333</v>
      </c>
      <c r="M180" s="28">
        <v>17856000</v>
      </c>
      <c r="N180" s="29">
        <f>_xlfn.XLOOKUP(C180,[2]Hoja1!$AG:$AG,[2]Hoja1!$AP:$AP)</f>
        <v>11110400</v>
      </c>
      <c r="O180" s="29">
        <f>_xlfn.XLOOKUP(C180,[2]Hoja1!$AG:$AG,[2]Hoja1!$AQ:$AQ)</f>
        <v>6745600</v>
      </c>
      <c r="P180" s="30">
        <f t="shared" si="5"/>
        <v>0.62222222222222223</v>
      </c>
    </row>
    <row r="181" spans="1:16" ht="51" customHeight="1" x14ac:dyDescent="0.2">
      <c r="A181" s="16">
        <v>177</v>
      </c>
      <c r="B181" s="16" t="s">
        <v>517</v>
      </c>
      <c r="C181" s="23" t="s">
        <v>518</v>
      </c>
      <c r="D181" s="23" t="s">
        <v>322</v>
      </c>
      <c r="E181" s="24" t="s">
        <v>14</v>
      </c>
      <c r="F181" s="25" t="s">
        <v>320</v>
      </c>
      <c r="G181" s="26">
        <v>46050</v>
      </c>
      <c r="H181" s="26">
        <v>46383</v>
      </c>
      <c r="I181" s="24"/>
      <c r="J181" s="23">
        <v>330</v>
      </c>
      <c r="K181" s="27">
        <v>11</v>
      </c>
      <c r="L181" s="38">
        <f t="shared" si="4"/>
        <v>0.45945945945945948</v>
      </c>
      <c r="M181" s="28">
        <v>67100000</v>
      </c>
      <c r="N181" s="29">
        <f>_xlfn.XLOOKUP(C181,[2]Hoja1!$AG:$AG,[2]Hoja1!$AP:$AP)</f>
        <v>25010000</v>
      </c>
      <c r="O181" s="29">
        <f>_xlfn.XLOOKUP(C181,[2]Hoja1!$AG:$AG,[2]Hoja1!$AQ:$AQ)</f>
        <v>42090000</v>
      </c>
      <c r="P181" s="30">
        <f t="shared" si="5"/>
        <v>0.37272727272727274</v>
      </c>
    </row>
    <row r="182" spans="1:16" ht="51" customHeight="1" x14ac:dyDescent="0.2">
      <c r="A182" s="16">
        <v>178</v>
      </c>
      <c r="B182" s="16" t="s">
        <v>519</v>
      </c>
      <c r="C182" s="23" t="s">
        <v>521</v>
      </c>
      <c r="D182" s="23" t="s">
        <v>522</v>
      </c>
      <c r="E182" s="24" t="s">
        <v>14</v>
      </c>
      <c r="F182" s="31" t="s">
        <v>520</v>
      </c>
      <c r="G182" s="26">
        <v>46055</v>
      </c>
      <c r="H182" s="26">
        <v>46296</v>
      </c>
      <c r="I182" s="24"/>
      <c r="J182" s="23">
        <v>240</v>
      </c>
      <c r="K182" s="27">
        <v>8</v>
      </c>
      <c r="L182" s="38">
        <f t="shared" si="4"/>
        <v>0.61410788381742742</v>
      </c>
      <c r="M182" s="28">
        <v>23808000</v>
      </c>
      <c r="N182" s="29">
        <f>_xlfn.XLOOKUP(C182,[2]Hoja1!$AG:$AG,[2]Hoja1!$AP:$AP)</f>
        <v>11804800</v>
      </c>
      <c r="O182" s="29">
        <f>_xlfn.XLOOKUP(C182,[2]Hoja1!$AG:$AG,[2]Hoja1!$AQ:$AQ)</f>
        <v>12003200</v>
      </c>
      <c r="P182" s="30">
        <f t="shared" si="5"/>
        <v>0.49583333333333335</v>
      </c>
    </row>
    <row r="183" spans="1:16" ht="51" customHeight="1" x14ac:dyDescent="0.2">
      <c r="A183" s="16">
        <v>179</v>
      </c>
      <c r="B183" s="16" t="s">
        <v>523</v>
      </c>
      <c r="C183" s="23" t="s">
        <v>1447</v>
      </c>
      <c r="D183" s="23" t="s">
        <v>525</v>
      </c>
      <c r="E183" s="24" t="s">
        <v>14</v>
      </c>
      <c r="F183" s="31" t="s">
        <v>524</v>
      </c>
      <c r="G183" s="26">
        <v>46052</v>
      </c>
      <c r="H183" s="26">
        <v>46385</v>
      </c>
      <c r="I183" s="24"/>
      <c r="J183" s="23">
        <v>330</v>
      </c>
      <c r="K183" s="27">
        <v>11</v>
      </c>
      <c r="L183" s="38">
        <f t="shared" si="4"/>
        <v>0.45345345345345345</v>
      </c>
      <c r="M183" s="28">
        <v>69300000</v>
      </c>
      <c r="N183" s="29">
        <f>_xlfn.XLOOKUP(C183,[2]Hoja1!$AG:$AG,[2]Hoja1!$AP:$AP)</f>
        <v>25410000</v>
      </c>
      <c r="O183" s="29">
        <f>_xlfn.XLOOKUP(C183,[2]Hoja1!$AG:$AG,[2]Hoja1!$AQ:$AQ)</f>
        <v>43890000</v>
      </c>
      <c r="P183" s="30">
        <f t="shared" si="5"/>
        <v>0.36666666666666664</v>
      </c>
    </row>
    <row r="184" spans="1:16" ht="51" customHeight="1" x14ac:dyDescent="0.2">
      <c r="A184" s="16">
        <v>180</v>
      </c>
      <c r="B184" s="16" t="s">
        <v>526</v>
      </c>
      <c r="C184" s="23" t="s">
        <v>528</v>
      </c>
      <c r="D184" s="23" t="s">
        <v>529</v>
      </c>
      <c r="E184" s="24" t="s">
        <v>530</v>
      </c>
      <c r="F184" s="31" t="s">
        <v>527</v>
      </c>
      <c r="G184" s="26">
        <v>46063</v>
      </c>
      <c r="H184" s="26">
        <v>46198</v>
      </c>
      <c r="I184" s="24"/>
      <c r="J184" s="23">
        <v>180</v>
      </c>
      <c r="K184" s="27">
        <v>6</v>
      </c>
      <c r="L184" s="38">
        <f t="shared" si="4"/>
        <v>1</v>
      </c>
      <c r="M184" s="28">
        <v>17856000</v>
      </c>
      <c r="N184" s="29">
        <f>_xlfn.XLOOKUP(C184,[2]Hoja1!$AG:$AG,[2]Hoja1!$AP:$AP)</f>
        <v>8035200</v>
      </c>
      <c r="O184" s="29">
        <f>_xlfn.XLOOKUP(C184,[2]Hoja1!$AG:$AG,[2]Hoja1!$AQ:$AQ)</f>
        <v>9820800</v>
      </c>
      <c r="P184" s="30">
        <f t="shared" si="5"/>
        <v>0.45</v>
      </c>
    </row>
    <row r="185" spans="1:16" ht="51" customHeight="1" x14ac:dyDescent="0.2">
      <c r="A185" s="16">
        <v>181</v>
      </c>
      <c r="B185" s="16" t="s">
        <v>531</v>
      </c>
      <c r="C185" s="23" t="s">
        <v>1448</v>
      </c>
      <c r="D185" s="23" t="s">
        <v>495</v>
      </c>
      <c r="E185" s="24" t="s">
        <v>14</v>
      </c>
      <c r="F185" s="31" t="s">
        <v>493</v>
      </c>
      <c r="G185" s="26">
        <v>46063</v>
      </c>
      <c r="H185" s="26">
        <v>46396</v>
      </c>
      <c r="I185" s="24"/>
      <c r="J185" s="23">
        <v>330</v>
      </c>
      <c r="K185" s="27">
        <v>11</v>
      </c>
      <c r="L185" s="38">
        <f t="shared" si="4"/>
        <v>0.42042042042042044</v>
      </c>
      <c r="M185" s="28">
        <v>68200000</v>
      </c>
      <c r="N185" s="29">
        <f>_xlfn.XLOOKUP(C185,[2]Hoja1!$AG:$AG,[2]Hoja1!$AP:$AP)</f>
        <v>22940000</v>
      </c>
      <c r="O185" s="29">
        <f>_xlfn.XLOOKUP(C185,[2]Hoja1!$AG:$AG,[2]Hoja1!$AQ:$AQ)</f>
        <v>45260000</v>
      </c>
      <c r="P185" s="30">
        <f t="shared" si="5"/>
        <v>0.33636363636363636</v>
      </c>
    </row>
    <row r="186" spans="1:16" ht="51" customHeight="1" x14ac:dyDescent="0.2">
      <c r="A186" s="16">
        <v>182</v>
      </c>
      <c r="B186" s="16" t="s">
        <v>532</v>
      </c>
      <c r="C186" s="23" t="s">
        <v>1449</v>
      </c>
      <c r="D186" s="23" t="s">
        <v>534</v>
      </c>
      <c r="E186" s="24" t="s">
        <v>14</v>
      </c>
      <c r="F186" s="31" t="s">
        <v>533</v>
      </c>
      <c r="G186" s="26">
        <v>46063</v>
      </c>
      <c r="H186" s="26">
        <v>46396</v>
      </c>
      <c r="I186" s="24"/>
      <c r="J186" s="23">
        <v>330</v>
      </c>
      <c r="K186" s="27">
        <v>11</v>
      </c>
      <c r="L186" s="38">
        <f t="shared" si="4"/>
        <v>0.42042042042042044</v>
      </c>
      <c r="M186" s="28">
        <v>68200000</v>
      </c>
      <c r="N186" s="29">
        <f>_xlfn.XLOOKUP(C186,[2]Hoja1!$AG:$AG,[2]Hoja1!$AP:$AP)</f>
        <v>22940000</v>
      </c>
      <c r="O186" s="29">
        <f>_xlfn.XLOOKUP(C186,[2]Hoja1!$AG:$AG,[2]Hoja1!$AQ:$AQ)</f>
        <v>45260000</v>
      </c>
      <c r="P186" s="30">
        <f t="shared" si="5"/>
        <v>0.33636363636363636</v>
      </c>
    </row>
    <row r="187" spans="1:16" ht="51" customHeight="1" x14ac:dyDescent="0.2">
      <c r="A187" s="16">
        <v>183</v>
      </c>
      <c r="B187" s="16" t="s">
        <v>535</v>
      </c>
      <c r="C187" s="23" t="s">
        <v>537</v>
      </c>
      <c r="D187" s="23" t="s">
        <v>495</v>
      </c>
      <c r="E187" s="24" t="s">
        <v>14</v>
      </c>
      <c r="F187" s="31" t="s">
        <v>536</v>
      </c>
      <c r="G187" s="26">
        <v>46063</v>
      </c>
      <c r="H187" s="26">
        <v>46243</v>
      </c>
      <c r="I187" s="24"/>
      <c r="J187" s="23">
        <v>180</v>
      </c>
      <c r="K187" s="27">
        <v>6</v>
      </c>
      <c r="L187" s="38">
        <f t="shared" si="4"/>
        <v>0.77777777777777779</v>
      </c>
      <c r="M187" s="28">
        <v>33600000</v>
      </c>
      <c r="N187" s="29">
        <f>_xlfn.XLOOKUP(C187,[2]Hoja1!$AG:$AG,[2]Hoja1!$AP:$AP)</f>
        <v>20720000</v>
      </c>
      <c r="O187" s="29">
        <f>_xlfn.XLOOKUP(C187,[2]Hoja1!$AG:$AG,[2]Hoja1!$AQ:$AQ)</f>
        <v>12880000</v>
      </c>
      <c r="P187" s="30">
        <f t="shared" si="5"/>
        <v>0.6166666666666667</v>
      </c>
    </row>
    <row r="188" spans="1:16" ht="51" customHeight="1" x14ac:dyDescent="0.2">
      <c r="A188" s="16">
        <v>184</v>
      </c>
      <c r="B188" s="16" t="s">
        <v>538</v>
      </c>
      <c r="C188" s="23" t="s">
        <v>1450</v>
      </c>
      <c r="D188" s="23" t="s">
        <v>540</v>
      </c>
      <c r="E188" s="24" t="s">
        <v>14</v>
      </c>
      <c r="F188" s="31" t="s">
        <v>539</v>
      </c>
      <c r="G188" s="26">
        <v>46063</v>
      </c>
      <c r="H188" s="26">
        <v>46396</v>
      </c>
      <c r="I188" s="24"/>
      <c r="J188" s="23">
        <v>330</v>
      </c>
      <c r="K188" s="27">
        <v>11</v>
      </c>
      <c r="L188" s="38">
        <f t="shared" si="4"/>
        <v>0.42042042042042044</v>
      </c>
      <c r="M188" s="28">
        <v>35750000</v>
      </c>
      <c r="N188" s="29">
        <f>_xlfn.XLOOKUP(C188,[2]Hoja1!$AG:$AG,[2]Hoja1!$AP:$AP)</f>
        <v>12025000</v>
      </c>
      <c r="O188" s="29">
        <f>_xlfn.XLOOKUP(C188,[2]Hoja1!$AG:$AG,[2]Hoja1!$AQ:$AQ)</f>
        <v>23725000</v>
      </c>
      <c r="P188" s="30">
        <f t="shared" si="5"/>
        <v>0.33636363636363636</v>
      </c>
    </row>
    <row r="189" spans="1:16" ht="51" customHeight="1" x14ac:dyDescent="0.2">
      <c r="A189" s="16">
        <v>185</v>
      </c>
      <c r="B189" s="16" t="s">
        <v>541</v>
      </c>
      <c r="C189" s="23" t="s">
        <v>543</v>
      </c>
      <c r="D189" s="23" t="s">
        <v>544</v>
      </c>
      <c r="E189" s="24" t="s">
        <v>14</v>
      </c>
      <c r="F189" s="31" t="s">
        <v>542</v>
      </c>
      <c r="G189" s="26">
        <v>46048</v>
      </c>
      <c r="H189" s="26">
        <v>46228</v>
      </c>
      <c r="I189" s="24"/>
      <c r="J189" s="23">
        <v>180</v>
      </c>
      <c r="K189" s="27">
        <v>6</v>
      </c>
      <c r="L189" s="38">
        <f t="shared" si="4"/>
        <v>0.86111111111111116</v>
      </c>
      <c r="M189" s="28">
        <v>25800000</v>
      </c>
      <c r="N189" s="29">
        <f>_xlfn.XLOOKUP(C189,[2]Hoja1!$AG:$AG,[2]Hoja1!$AP:$AP)</f>
        <v>17916667</v>
      </c>
      <c r="O189" s="29">
        <f>_xlfn.XLOOKUP(C189,[2]Hoja1!$AG:$AG,[2]Hoja1!$AQ:$AQ)</f>
        <v>7883333</v>
      </c>
      <c r="P189" s="30">
        <f t="shared" si="5"/>
        <v>0.69444445736434113</v>
      </c>
    </row>
    <row r="190" spans="1:16" ht="51" customHeight="1" x14ac:dyDescent="0.2">
      <c r="A190" s="16">
        <v>186</v>
      </c>
      <c r="B190" s="16" t="s">
        <v>545</v>
      </c>
      <c r="C190" s="23" t="s">
        <v>547</v>
      </c>
      <c r="D190" s="23" t="s">
        <v>548</v>
      </c>
      <c r="E190" s="24" t="s">
        <v>14</v>
      </c>
      <c r="F190" s="25" t="s">
        <v>546</v>
      </c>
      <c r="G190" s="26">
        <v>46050</v>
      </c>
      <c r="H190" s="26">
        <v>46230</v>
      </c>
      <c r="I190" s="24"/>
      <c r="J190" s="23">
        <v>180</v>
      </c>
      <c r="K190" s="27">
        <v>6</v>
      </c>
      <c r="L190" s="38">
        <f t="shared" si="4"/>
        <v>0.85</v>
      </c>
      <c r="M190" s="28">
        <v>12876000</v>
      </c>
      <c r="N190" s="29">
        <v>6795667</v>
      </c>
      <c r="O190" s="29">
        <v>6080333</v>
      </c>
      <c r="P190" s="30">
        <f t="shared" si="5"/>
        <v>0.52777780366573468</v>
      </c>
    </row>
    <row r="191" spans="1:16" ht="51" customHeight="1" x14ac:dyDescent="0.2">
      <c r="A191" s="16">
        <v>187</v>
      </c>
      <c r="B191" s="16" t="s">
        <v>549</v>
      </c>
      <c r="C191" s="23" t="s">
        <v>550</v>
      </c>
      <c r="D191" s="23" t="s">
        <v>548</v>
      </c>
      <c r="E191" s="24" t="s">
        <v>14</v>
      </c>
      <c r="F191" s="25" t="s">
        <v>546</v>
      </c>
      <c r="G191" s="26">
        <v>46049</v>
      </c>
      <c r="H191" s="26">
        <v>46229</v>
      </c>
      <c r="I191" s="24"/>
      <c r="J191" s="23">
        <v>180</v>
      </c>
      <c r="K191" s="27">
        <v>6</v>
      </c>
      <c r="L191" s="38">
        <f t="shared" si="4"/>
        <v>0.85555555555555551</v>
      </c>
      <c r="M191" s="28">
        <v>12876000</v>
      </c>
      <c r="N191" s="29">
        <f>_xlfn.XLOOKUP(C191,[2]Hoja1!$AG:$AG,[2]Hoja1!$AP:$AP)</f>
        <v>8870133</v>
      </c>
      <c r="O191" s="29">
        <f>_xlfn.XLOOKUP(C191,[2]Hoja1!$AG:$AG,[2]Hoja1!$AQ:$AQ)</f>
        <v>4005867</v>
      </c>
      <c r="P191" s="30">
        <f t="shared" si="5"/>
        <v>0.68888886300093199</v>
      </c>
    </row>
    <row r="192" spans="1:16" ht="51" customHeight="1" x14ac:dyDescent="0.2">
      <c r="A192" s="16">
        <v>188</v>
      </c>
      <c r="B192" s="16" t="s">
        <v>551</v>
      </c>
      <c r="C192" s="23" t="s">
        <v>553</v>
      </c>
      <c r="D192" s="23" t="s">
        <v>548</v>
      </c>
      <c r="E192" s="24" t="s">
        <v>14</v>
      </c>
      <c r="F192" s="25" t="s">
        <v>552</v>
      </c>
      <c r="G192" s="26">
        <v>46052</v>
      </c>
      <c r="H192" s="26">
        <v>46232</v>
      </c>
      <c r="I192" s="24"/>
      <c r="J192" s="23">
        <v>180</v>
      </c>
      <c r="K192" s="27">
        <v>6</v>
      </c>
      <c r="L192" s="38">
        <f t="shared" si="4"/>
        <v>0.83888888888888891</v>
      </c>
      <c r="M192" s="28">
        <v>12876000</v>
      </c>
      <c r="N192" s="29">
        <v>8584000</v>
      </c>
      <c r="O192" s="29">
        <v>4292000</v>
      </c>
      <c r="P192" s="30">
        <f t="shared" si="5"/>
        <v>0.66666666666666663</v>
      </c>
    </row>
    <row r="193" spans="1:16" ht="51" customHeight="1" x14ac:dyDescent="0.2">
      <c r="A193" s="16">
        <v>189</v>
      </c>
      <c r="B193" s="16" t="s">
        <v>554</v>
      </c>
      <c r="C193" s="23" t="s">
        <v>555</v>
      </c>
      <c r="D193" s="23" t="s">
        <v>529</v>
      </c>
      <c r="E193" s="24" t="s">
        <v>14</v>
      </c>
      <c r="F193" s="31" t="s">
        <v>527</v>
      </c>
      <c r="G193" s="26">
        <v>46069</v>
      </c>
      <c r="H193" s="26">
        <v>46249</v>
      </c>
      <c r="I193" s="24"/>
      <c r="J193" s="23">
        <v>180</v>
      </c>
      <c r="K193" s="27">
        <v>6</v>
      </c>
      <c r="L193" s="38">
        <f t="shared" si="4"/>
        <v>0.74444444444444446</v>
      </c>
      <c r="M193" s="28">
        <v>17856000</v>
      </c>
      <c r="N193" s="29">
        <f>_xlfn.XLOOKUP(C193,[2]Hoja1!$AG:$AG,[2]Hoja1!$AP:$AP)</f>
        <v>10416000</v>
      </c>
      <c r="O193" s="29">
        <f>_xlfn.XLOOKUP(C193,[2]Hoja1!$AG:$AG,[2]Hoja1!$AQ:$AQ)</f>
        <v>7440000</v>
      </c>
      <c r="P193" s="30">
        <f t="shared" si="5"/>
        <v>0.58333333333333337</v>
      </c>
    </row>
    <row r="194" spans="1:16" ht="51" customHeight="1" x14ac:dyDescent="0.2">
      <c r="A194" s="16">
        <v>190</v>
      </c>
      <c r="B194" s="16" t="s">
        <v>556</v>
      </c>
      <c r="C194" s="23" t="s">
        <v>557</v>
      </c>
      <c r="D194" s="23" t="s">
        <v>406</v>
      </c>
      <c r="E194" s="24" t="s">
        <v>14</v>
      </c>
      <c r="F194" s="31" t="s">
        <v>404</v>
      </c>
      <c r="G194" s="26">
        <v>46044</v>
      </c>
      <c r="H194" s="26">
        <v>46224</v>
      </c>
      <c r="I194" s="24"/>
      <c r="J194" s="23">
        <v>180</v>
      </c>
      <c r="K194" s="27">
        <v>6</v>
      </c>
      <c r="L194" s="38">
        <f t="shared" si="4"/>
        <v>0.8833333333333333</v>
      </c>
      <c r="M194" s="28">
        <v>12876000</v>
      </c>
      <c r="N194" s="29">
        <f>_xlfn.XLOOKUP(C194,[2]Hoja1!$AG:$AG,[2]Hoja1!$AP:$AP)</f>
        <v>9227800</v>
      </c>
      <c r="O194" s="29">
        <f>_xlfn.XLOOKUP(C194,[2]Hoja1!$AG:$AG,[2]Hoja1!$AQ:$AQ)</f>
        <v>3648200</v>
      </c>
      <c r="P194" s="30">
        <f t="shared" si="5"/>
        <v>0.71666666666666667</v>
      </c>
    </row>
    <row r="195" spans="1:16" ht="51" customHeight="1" x14ac:dyDescent="0.2">
      <c r="A195" s="16">
        <v>191</v>
      </c>
      <c r="B195" s="16" t="s">
        <v>558</v>
      </c>
      <c r="C195" s="23" t="s">
        <v>559</v>
      </c>
      <c r="D195" s="23" t="s">
        <v>406</v>
      </c>
      <c r="E195" s="24" t="s">
        <v>14</v>
      </c>
      <c r="F195" s="31" t="s">
        <v>404</v>
      </c>
      <c r="G195" s="26">
        <v>46043</v>
      </c>
      <c r="H195" s="26">
        <v>46223</v>
      </c>
      <c r="I195" s="24"/>
      <c r="J195" s="23">
        <v>180</v>
      </c>
      <c r="K195" s="27">
        <v>6</v>
      </c>
      <c r="L195" s="38">
        <f t="shared" si="4"/>
        <v>0.88888888888888884</v>
      </c>
      <c r="M195" s="28">
        <v>12876000</v>
      </c>
      <c r="N195" s="29">
        <f>_xlfn.XLOOKUP(C195,[2]Hoja1!$AG:$AG,[2]Hoja1!$AP:$AP)</f>
        <v>9299333</v>
      </c>
      <c r="O195" s="29">
        <f>_xlfn.XLOOKUP(C195,[2]Hoja1!$AG:$AG,[2]Hoja1!$AQ:$AQ)</f>
        <v>3576667</v>
      </c>
      <c r="P195" s="30">
        <f t="shared" si="5"/>
        <v>0.72222219633426532</v>
      </c>
    </row>
    <row r="196" spans="1:16" ht="51" customHeight="1" x14ac:dyDescent="0.2">
      <c r="A196" s="16">
        <v>192</v>
      </c>
      <c r="B196" s="16" t="s">
        <v>560</v>
      </c>
      <c r="C196" s="23" t="s">
        <v>561</v>
      </c>
      <c r="D196" s="23" t="s">
        <v>406</v>
      </c>
      <c r="E196" s="24" t="s">
        <v>14</v>
      </c>
      <c r="F196" s="31" t="s">
        <v>404</v>
      </c>
      <c r="G196" s="26">
        <v>46043</v>
      </c>
      <c r="H196" s="26">
        <v>46223</v>
      </c>
      <c r="I196" s="24"/>
      <c r="J196" s="23">
        <v>180</v>
      </c>
      <c r="K196" s="27">
        <v>6</v>
      </c>
      <c r="L196" s="38">
        <f t="shared" si="4"/>
        <v>0.88888888888888884</v>
      </c>
      <c r="M196" s="28">
        <v>12876000</v>
      </c>
      <c r="N196" s="29">
        <f>_xlfn.XLOOKUP(C196,[2]Hoja1!$AG:$AG,[2]Hoja1!$AP:$AP)</f>
        <v>9299333</v>
      </c>
      <c r="O196" s="29">
        <f>_xlfn.XLOOKUP(C196,[2]Hoja1!$AG:$AG,[2]Hoja1!$AQ:$AQ)</f>
        <v>3576667</v>
      </c>
      <c r="P196" s="30">
        <f t="shared" si="5"/>
        <v>0.72222219633426532</v>
      </c>
    </row>
    <row r="197" spans="1:16" ht="51" customHeight="1" x14ac:dyDescent="0.2">
      <c r="A197" s="16">
        <v>193</v>
      </c>
      <c r="B197" s="16" t="s">
        <v>562</v>
      </c>
      <c r="C197" s="23" t="s">
        <v>563</v>
      </c>
      <c r="D197" s="23" t="s">
        <v>406</v>
      </c>
      <c r="E197" s="24" t="s">
        <v>14</v>
      </c>
      <c r="F197" s="31" t="s">
        <v>404</v>
      </c>
      <c r="G197" s="26">
        <v>46044</v>
      </c>
      <c r="H197" s="26">
        <v>46224</v>
      </c>
      <c r="I197" s="24"/>
      <c r="J197" s="23">
        <v>180</v>
      </c>
      <c r="K197" s="27">
        <v>6</v>
      </c>
      <c r="L197" s="38">
        <f t="shared" si="4"/>
        <v>0.8833333333333333</v>
      </c>
      <c r="M197" s="28">
        <v>12876000</v>
      </c>
      <c r="N197" s="29">
        <f>_xlfn.XLOOKUP(C197,[2]Hoja1!$AG:$AG,[2]Hoja1!$AP:$AP)</f>
        <v>9227800</v>
      </c>
      <c r="O197" s="29">
        <f>_xlfn.XLOOKUP(C197,[2]Hoja1!$AG:$AG,[2]Hoja1!$AQ:$AQ)</f>
        <v>3648200</v>
      </c>
      <c r="P197" s="30">
        <f t="shared" si="5"/>
        <v>0.71666666666666667</v>
      </c>
    </row>
    <row r="198" spans="1:16" ht="51" customHeight="1" x14ac:dyDescent="0.2">
      <c r="A198" s="16">
        <v>194</v>
      </c>
      <c r="B198" s="16" t="s">
        <v>564</v>
      </c>
      <c r="C198" s="23" t="s">
        <v>1384</v>
      </c>
      <c r="D198" s="23" t="s">
        <v>406</v>
      </c>
      <c r="E198" s="24" t="s">
        <v>14</v>
      </c>
      <c r="F198" s="31" t="s">
        <v>404</v>
      </c>
      <c r="G198" s="26">
        <v>46043</v>
      </c>
      <c r="H198" s="26">
        <v>46223</v>
      </c>
      <c r="I198" s="24"/>
      <c r="J198" s="23">
        <v>180</v>
      </c>
      <c r="K198" s="27">
        <v>6</v>
      </c>
      <c r="L198" s="38">
        <f t="shared" ref="L198:L261" si="6">IF(DATE(2026,6,30)&lt;G198,0,IF(DATE(2026,6,30)&gt;H198,1,(DATE(2026,6,30)-G198)/(H198-G198)))</f>
        <v>0.88888888888888884</v>
      </c>
      <c r="M198" s="28">
        <v>12876000</v>
      </c>
      <c r="N198" s="29">
        <v>0</v>
      </c>
      <c r="O198" s="29">
        <v>12876000</v>
      </c>
      <c r="P198" s="30">
        <f t="shared" ref="P198:P261" si="7">N198/M198</f>
        <v>0</v>
      </c>
    </row>
    <row r="199" spans="1:16" ht="51" customHeight="1" x14ac:dyDescent="0.2">
      <c r="A199" s="16">
        <v>195</v>
      </c>
      <c r="B199" s="16" t="s">
        <v>565</v>
      </c>
      <c r="C199" s="23" t="s">
        <v>566</v>
      </c>
      <c r="D199" s="23" t="s">
        <v>406</v>
      </c>
      <c r="E199" s="24" t="s">
        <v>14</v>
      </c>
      <c r="F199" s="31" t="s">
        <v>404</v>
      </c>
      <c r="G199" s="26">
        <v>46069</v>
      </c>
      <c r="H199" s="26">
        <v>46249</v>
      </c>
      <c r="I199" s="24"/>
      <c r="J199" s="23">
        <v>180</v>
      </c>
      <c r="K199" s="27">
        <v>6</v>
      </c>
      <c r="L199" s="38">
        <f t="shared" si="6"/>
        <v>0.74444444444444446</v>
      </c>
      <c r="M199" s="28">
        <v>12876000</v>
      </c>
      <c r="N199" s="29">
        <f>_xlfn.XLOOKUP(C199,[2]Hoja1!$AG:$AG,[2]Hoja1!$AP:$AP)</f>
        <v>7511000</v>
      </c>
      <c r="O199" s="29">
        <f>_xlfn.XLOOKUP(C199,[2]Hoja1!$AG:$AG,[2]Hoja1!$AQ:$AQ)</f>
        <v>5365000</v>
      </c>
      <c r="P199" s="30">
        <f t="shared" si="7"/>
        <v>0.58333333333333337</v>
      </c>
    </row>
    <row r="200" spans="1:16" ht="51" customHeight="1" x14ac:dyDescent="0.2">
      <c r="A200" s="16">
        <v>196</v>
      </c>
      <c r="B200" s="16" t="s">
        <v>567</v>
      </c>
      <c r="C200" s="23" t="s">
        <v>568</v>
      </c>
      <c r="D200" s="23" t="s">
        <v>406</v>
      </c>
      <c r="E200" s="24" t="s">
        <v>14</v>
      </c>
      <c r="F200" s="31" t="s">
        <v>404</v>
      </c>
      <c r="G200" s="26">
        <v>46043</v>
      </c>
      <c r="H200" s="26">
        <v>46223</v>
      </c>
      <c r="I200" s="24"/>
      <c r="J200" s="23">
        <v>180</v>
      </c>
      <c r="K200" s="27">
        <v>6</v>
      </c>
      <c r="L200" s="38">
        <f t="shared" si="6"/>
        <v>0.88888888888888884</v>
      </c>
      <c r="M200" s="28">
        <v>12876000</v>
      </c>
      <c r="N200" s="29">
        <f>_xlfn.XLOOKUP(C200,[2]Hoja1!$AG:$AG,[2]Hoja1!$AP:$AP)</f>
        <v>9299333</v>
      </c>
      <c r="O200" s="29">
        <f>_xlfn.XLOOKUP(C200,[2]Hoja1!$AG:$AG,[2]Hoja1!$AQ:$AQ)</f>
        <v>3576667</v>
      </c>
      <c r="P200" s="30">
        <f t="shared" si="7"/>
        <v>0.72222219633426532</v>
      </c>
    </row>
    <row r="201" spans="1:16" ht="51" customHeight="1" x14ac:dyDescent="0.2">
      <c r="A201" s="16">
        <v>197</v>
      </c>
      <c r="B201" s="16" t="s">
        <v>569</v>
      </c>
      <c r="C201" s="23" t="s">
        <v>570</v>
      </c>
      <c r="D201" s="23" t="s">
        <v>406</v>
      </c>
      <c r="E201" s="24" t="s">
        <v>14</v>
      </c>
      <c r="F201" s="31" t="s">
        <v>404</v>
      </c>
      <c r="G201" s="26">
        <v>46044</v>
      </c>
      <c r="H201" s="26">
        <v>46224</v>
      </c>
      <c r="I201" s="24"/>
      <c r="J201" s="23">
        <v>180</v>
      </c>
      <c r="K201" s="27">
        <v>6</v>
      </c>
      <c r="L201" s="38">
        <f t="shared" si="6"/>
        <v>0.8833333333333333</v>
      </c>
      <c r="M201" s="28">
        <v>12876000</v>
      </c>
      <c r="N201" s="29">
        <f>_xlfn.XLOOKUP(C201,[2]Hoja1!$AG:$AG,[2]Hoja1!$AP:$AP)</f>
        <v>9227800</v>
      </c>
      <c r="O201" s="29">
        <f>_xlfn.XLOOKUP(C201,[2]Hoja1!$AG:$AG,[2]Hoja1!$AQ:$AQ)</f>
        <v>3648200</v>
      </c>
      <c r="P201" s="30">
        <f t="shared" si="7"/>
        <v>0.71666666666666667</v>
      </c>
    </row>
    <row r="202" spans="1:16" ht="51" customHeight="1" x14ac:dyDescent="0.2">
      <c r="A202" s="16">
        <v>198</v>
      </c>
      <c r="B202" s="16" t="s">
        <v>571</v>
      </c>
      <c r="C202" s="23" t="s">
        <v>572</v>
      </c>
      <c r="D202" s="23" t="s">
        <v>406</v>
      </c>
      <c r="E202" s="24" t="s">
        <v>14</v>
      </c>
      <c r="F202" s="31" t="s">
        <v>404</v>
      </c>
      <c r="G202" s="26">
        <v>46044</v>
      </c>
      <c r="H202" s="26">
        <v>46224</v>
      </c>
      <c r="I202" s="24"/>
      <c r="J202" s="23">
        <v>180</v>
      </c>
      <c r="K202" s="27">
        <v>6</v>
      </c>
      <c r="L202" s="38">
        <f t="shared" si="6"/>
        <v>0.8833333333333333</v>
      </c>
      <c r="M202" s="28">
        <v>12876000</v>
      </c>
      <c r="N202" s="29">
        <f>_xlfn.XLOOKUP(C202,[2]Hoja1!$AG:$AG,[2]Hoja1!$AP:$AP)</f>
        <v>9227800</v>
      </c>
      <c r="O202" s="29">
        <f>_xlfn.XLOOKUP(C202,[2]Hoja1!$AG:$AG,[2]Hoja1!$AQ:$AQ)</f>
        <v>3648200</v>
      </c>
      <c r="P202" s="30">
        <f t="shared" si="7"/>
        <v>0.71666666666666667</v>
      </c>
    </row>
    <row r="203" spans="1:16" ht="51" customHeight="1" x14ac:dyDescent="0.2">
      <c r="A203" s="16">
        <v>199</v>
      </c>
      <c r="B203" s="16" t="s">
        <v>573</v>
      </c>
      <c r="C203" s="23" t="s">
        <v>574</v>
      </c>
      <c r="D203" s="23" t="s">
        <v>406</v>
      </c>
      <c r="E203" s="24" t="s">
        <v>14</v>
      </c>
      <c r="F203" s="31" t="s">
        <v>404</v>
      </c>
      <c r="G203" s="26">
        <v>46072</v>
      </c>
      <c r="H203" s="26">
        <v>46252</v>
      </c>
      <c r="I203" s="24"/>
      <c r="J203" s="23">
        <v>180</v>
      </c>
      <c r="K203" s="27">
        <v>6</v>
      </c>
      <c r="L203" s="38">
        <f t="shared" si="6"/>
        <v>0.72777777777777775</v>
      </c>
      <c r="M203" s="28">
        <v>12876000</v>
      </c>
      <c r="N203" s="29">
        <f>_xlfn.XLOOKUP(C203,[2]Hoja1!$AG:$AG,[2]Hoja1!$AP:$AP)</f>
        <v>7296400</v>
      </c>
      <c r="O203" s="29">
        <f>_xlfn.XLOOKUP(C203,[2]Hoja1!$AG:$AG,[2]Hoja1!$AQ:$AQ)</f>
        <v>5579600</v>
      </c>
      <c r="P203" s="30">
        <f t="shared" si="7"/>
        <v>0.56666666666666665</v>
      </c>
    </row>
    <row r="204" spans="1:16" ht="51" customHeight="1" x14ac:dyDescent="0.2">
      <c r="A204" s="16">
        <v>200</v>
      </c>
      <c r="B204" s="16" t="s">
        <v>575</v>
      </c>
      <c r="C204" s="23" t="s">
        <v>576</v>
      </c>
      <c r="D204" s="23" t="s">
        <v>343</v>
      </c>
      <c r="E204" s="24" t="s">
        <v>14</v>
      </c>
      <c r="F204" s="25" t="s">
        <v>341</v>
      </c>
      <c r="G204" s="26">
        <v>46063</v>
      </c>
      <c r="H204" s="26">
        <v>46365</v>
      </c>
      <c r="I204" s="24"/>
      <c r="J204" s="23">
        <v>300</v>
      </c>
      <c r="K204" s="27">
        <v>10</v>
      </c>
      <c r="L204" s="38">
        <f t="shared" si="6"/>
        <v>0.46357615894039733</v>
      </c>
      <c r="M204" s="28">
        <v>62000000</v>
      </c>
      <c r="N204" s="29">
        <f>_xlfn.XLOOKUP(C204,[2]Hoja1!$AG:$AG,[2]Hoja1!$AP:$AP)</f>
        <v>22940000</v>
      </c>
      <c r="O204" s="29">
        <f>_xlfn.XLOOKUP(C204,[2]Hoja1!$AG:$AG,[2]Hoja1!$AQ:$AQ)</f>
        <v>39060000</v>
      </c>
      <c r="P204" s="30">
        <f t="shared" si="7"/>
        <v>0.37</v>
      </c>
    </row>
    <row r="205" spans="1:16" ht="51" customHeight="1" x14ac:dyDescent="0.2">
      <c r="A205" s="16">
        <v>201</v>
      </c>
      <c r="B205" s="16" t="s">
        <v>577</v>
      </c>
      <c r="C205" s="23" t="s">
        <v>578</v>
      </c>
      <c r="D205" s="23" t="s">
        <v>343</v>
      </c>
      <c r="E205" s="24" t="s">
        <v>14</v>
      </c>
      <c r="F205" s="25" t="s">
        <v>341</v>
      </c>
      <c r="G205" s="26">
        <v>46063</v>
      </c>
      <c r="H205" s="26">
        <v>46365</v>
      </c>
      <c r="I205" s="24"/>
      <c r="J205" s="23">
        <v>300</v>
      </c>
      <c r="K205" s="27">
        <v>10</v>
      </c>
      <c r="L205" s="38">
        <f t="shared" si="6"/>
        <v>0.46357615894039733</v>
      </c>
      <c r="M205" s="28">
        <v>62000000</v>
      </c>
      <c r="N205" s="29">
        <f>_xlfn.XLOOKUP(C205,[2]Hoja1!$AG:$AG,[2]Hoja1!$AP:$AP)</f>
        <v>22940000</v>
      </c>
      <c r="O205" s="29">
        <f>_xlfn.XLOOKUP(C205,[2]Hoja1!$AG:$AG,[2]Hoja1!$AQ:$AQ)</f>
        <v>39060000</v>
      </c>
      <c r="P205" s="30">
        <f t="shared" si="7"/>
        <v>0.37</v>
      </c>
    </row>
    <row r="206" spans="1:16" ht="51" customHeight="1" x14ac:dyDescent="0.2">
      <c r="A206" s="16">
        <v>202</v>
      </c>
      <c r="B206" s="16" t="s">
        <v>579</v>
      </c>
      <c r="C206" s="23" t="s">
        <v>580</v>
      </c>
      <c r="D206" s="23" t="s">
        <v>343</v>
      </c>
      <c r="E206" s="24" t="s">
        <v>14</v>
      </c>
      <c r="F206" s="25" t="s">
        <v>341</v>
      </c>
      <c r="G206" s="26">
        <v>46071</v>
      </c>
      <c r="H206" s="26">
        <v>46373</v>
      </c>
      <c r="I206" s="24"/>
      <c r="J206" s="23">
        <v>300</v>
      </c>
      <c r="K206" s="27">
        <v>10</v>
      </c>
      <c r="L206" s="38">
        <f t="shared" si="6"/>
        <v>0.4370860927152318</v>
      </c>
      <c r="M206" s="28">
        <v>62000000</v>
      </c>
      <c r="N206" s="29">
        <f>_xlfn.XLOOKUP(C206,[2]Hoja1!$AG:$AG,[2]Hoja1!$AP:$AP)</f>
        <v>21286667</v>
      </c>
      <c r="O206" s="29">
        <f>_xlfn.XLOOKUP(C206,[2]Hoja1!$AG:$AG,[2]Hoja1!$AQ:$AQ)</f>
        <v>40713333</v>
      </c>
      <c r="P206" s="30">
        <f t="shared" si="7"/>
        <v>0.34333333870967742</v>
      </c>
    </row>
    <row r="207" spans="1:16" ht="51" customHeight="1" x14ac:dyDescent="0.2">
      <c r="A207" s="16">
        <v>203</v>
      </c>
      <c r="B207" s="16" t="s">
        <v>581</v>
      </c>
      <c r="C207" s="23" t="s">
        <v>582</v>
      </c>
      <c r="D207" s="23" t="s">
        <v>343</v>
      </c>
      <c r="E207" s="24" t="s">
        <v>14</v>
      </c>
      <c r="F207" s="25" t="s">
        <v>341</v>
      </c>
      <c r="G207" s="26">
        <v>46071</v>
      </c>
      <c r="H207" s="26">
        <v>46373</v>
      </c>
      <c r="I207" s="24"/>
      <c r="J207" s="23">
        <v>300</v>
      </c>
      <c r="K207" s="27">
        <v>10</v>
      </c>
      <c r="L207" s="38">
        <f t="shared" si="6"/>
        <v>0.4370860927152318</v>
      </c>
      <c r="M207" s="28">
        <v>62000000</v>
      </c>
      <c r="N207" s="29">
        <f>_xlfn.XLOOKUP(C207,[2]Hoja1!$AG:$AG,[2]Hoja1!$AP:$AP)</f>
        <v>21286667</v>
      </c>
      <c r="O207" s="29">
        <f>_xlfn.XLOOKUP(C207,[2]Hoja1!$AG:$AG,[2]Hoja1!$AQ:$AQ)</f>
        <v>40713333</v>
      </c>
      <c r="P207" s="30">
        <f t="shared" si="7"/>
        <v>0.34333333870967742</v>
      </c>
    </row>
    <row r="208" spans="1:16" ht="51" customHeight="1" x14ac:dyDescent="0.2">
      <c r="A208" s="16">
        <v>204</v>
      </c>
      <c r="B208" s="16" t="s">
        <v>583</v>
      </c>
      <c r="C208" s="23" t="s">
        <v>584</v>
      </c>
      <c r="D208" s="23" t="s">
        <v>343</v>
      </c>
      <c r="E208" s="24" t="s">
        <v>14</v>
      </c>
      <c r="F208" s="25" t="s">
        <v>341</v>
      </c>
      <c r="G208" s="26">
        <v>46063</v>
      </c>
      <c r="H208" s="26">
        <v>46365</v>
      </c>
      <c r="I208" s="24"/>
      <c r="J208" s="23">
        <v>300</v>
      </c>
      <c r="K208" s="27">
        <v>10</v>
      </c>
      <c r="L208" s="38">
        <f t="shared" si="6"/>
        <v>0.46357615894039733</v>
      </c>
      <c r="M208" s="28">
        <v>62000000</v>
      </c>
      <c r="N208" s="29">
        <f>_xlfn.XLOOKUP(C208,[2]Hoja1!$AG:$AG,[2]Hoja1!$AP:$AP)</f>
        <v>22940000</v>
      </c>
      <c r="O208" s="29">
        <f>_xlfn.XLOOKUP(C208,[2]Hoja1!$AG:$AG,[2]Hoja1!$AQ:$AQ)</f>
        <v>39060000</v>
      </c>
      <c r="P208" s="30">
        <f t="shared" si="7"/>
        <v>0.37</v>
      </c>
    </row>
    <row r="209" spans="1:16" ht="51" customHeight="1" x14ac:dyDescent="0.2">
      <c r="A209" s="16">
        <v>205</v>
      </c>
      <c r="B209" s="16" t="s">
        <v>585</v>
      </c>
      <c r="C209" s="23" t="s">
        <v>586</v>
      </c>
      <c r="D209" s="23" t="s">
        <v>343</v>
      </c>
      <c r="E209" s="24" t="s">
        <v>14</v>
      </c>
      <c r="F209" s="25" t="s">
        <v>341</v>
      </c>
      <c r="G209" s="26">
        <v>46063</v>
      </c>
      <c r="H209" s="26">
        <v>46365</v>
      </c>
      <c r="I209" s="24"/>
      <c r="J209" s="23">
        <v>300</v>
      </c>
      <c r="K209" s="27">
        <v>10</v>
      </c>
      <c r="L209" s="38">
        <f t="shared" si="6"/>
        <v>0.46357615894039733</v>
      </c>
      <c r="M209" s="28">
        <v>62000000</v>
      </c>
      <c r="N209" s="29">
        <f>_xlfn.XLOOKUP(C209,[2]Hoja1!$AG:$AG,[2]Hoja1!$AP:$AP)</f>
        <v>22940000</v>
      </c>
      <c r="O209" s="29">
        <f>_xlfn.XLOOKUP(C209,[2]Hoja1!$AG:$AG,[2]Hoja1!$AQ:$AQ)</f>
        <v>39060000</v>
      </c>
      <c r="P209" s="30">
        <f t="shared" si="7"/>
        <v>0.37</v>
      </c>
    </row>
    <row r="210" spans="1:16" ht="51" customHeight="1" x14ac:dyDescent="0.2">
      <c r="A210" s="16">
        <v>206</v>
      </c>
      <c r="B210" s="16" t="s">
        <v>587</v>
      </c>
      <c r="C210" s="23" t="s">
        <v>588</v>
      </c>
      <c r="D210" s="23" t="s">
        <v>343</v>
      </c>
      <c r="E210" s="24" t="s">
        <v>14</v>
      </c>
      <c r="F210" s="25" t="s">
        <v>341</v>
      </c>
      <c r="G210" s="26">
        <v>46063</v>
      </c>
      <c r="H210" s="26">
        <v>46365</v>
      </c>
      <c r="I210" s="24"/>
      <c r="J210" s="23">
        <v>300</v>
      </c>
      <c r="K210" s="27">
        <v>10</v>
      </c>
      <c r="L210" s="38">
        <f t="shared" si="6"/>
        <v>0.46357615894039733</v>
      </c>
      <c r="M210" s="28">
        <v>62000000</v>
      </c>
      <c r="N210" s="29">
        <f>_xlfn.XLOOKUP(C210,[2]Hoja1!$AG:$AG,[2]Hoja1!$AP:$AP)</f>
        <v>22940000</v>
      </c>
      <c r="O210" s="29">
        <f>_xlfn.XLOOKUP(C210,[2]Hoja1!$AG:$AG,[2]Hoja1!$AQ:$AQ)</f>
        <v>39060000</v>
      </c>
      <c r="P210" s="30">
        <f t="shared" si="7"/>
        <v>0.37</v>
      </c>
    </row>
    <row r="211" spans="1:16" ht="51" customHeight="1" x14ac:dyDescent="0.2">
      <c r="A211" s="16">
        <v>207</v>
      </c>
      <c r="B211" s="16" t="s">
        <v>589</v>
      </c>
      <c r="C211" s="23" t="s">
        <v>590</v>
      </c>
      <c r="D211" s="23" t="s">
        <v>343</v>
      </c>
      <c r="E211" s="24" t="s">
        <v>14</v>
      </c>
      <c r="F211" s="25" t="s">
        <v>341</v>
      </c>
      <c r="G211" s="26">
        <v>46063</v>
      </c>
      <c r="H211" s="26">
        <v>46365</v>
      </c>
      <c r="I211" s="24"/>
      <c r="J211" s="23">
        <v>300</v>
      </c>
      <c r="K211" s="27">
        <v>10</v>
      </c>
      <c r="L211" s="38">
        <f t="shared" si="6"/>
        <v>0.46357615894039733</v>
      </c>
      <c r="M211" s="28">
        <v>62000000</v>
      </c>
      <c r="N211" s="29">
        <f>_xlfn.XLOOKUP(C211,[2]Hoja1!$AG:$AG,[2]Hoja1!$AP:$AP)</f>
        <v>22940000</v>
      </c>
      <c r="O211" s="29">
        <f>_xlfn.XLOOKUP(C211,[2]Hoja1!$AG:$AG,[2]Hoja1!$AQ:$AQ)</f>
        <v>39060000</v>
      </c>
      <c r="P211" s="30">
        <f t="shared" si="7"/>
        <v>0.37</v>
      </c>
    </row>
    <row r="212" spans="1:16" ht="51" customHeight="1" x14ac:dyDescent="0.2">
      <c r="A212" s="16">
        <v>208</v>
      </c>
      <c r="B212" s="16" t="s">
        <v>591</v>
      </c>
      <c r="C212" s="23" t="s">
        <v>592</v>
      </c>
      <c r="D212" s="23" t="s">
        <v>343</v>
      </c>
      <c r="E212" s="24" t="s">
        <v>14</v>
      </c>
      <c r="F212" s="25" t="s">
        <v>341</v>
      </c>
      <c r="G212" s="26">
        <v>46063</v>
      </c>
      <c r="H212" s="26">
        <v>46365</v>
      </c>
      <c r="I212" s="24"/>
      <c r="J212" s="23">
        <v>300</v>
      </c>
      <c r="K212" s="27">
        <v>10</v>
      </c>
      <c r="L212" s="38">
        <f t="shared" si="6"/>
        <v>0.46357615894039733</v>
      </c>
      <c r="M212" s="28">
        <v>62000000</v>
      </c>
      <c r="N212" s="29">
        <f>_xlfn.XLOOKUP(C212,[2]Hoja1!$AG:$AG,[2]Hoja1!$AP:$AP)</f>
        <v>22940000</v>
      </c>
      <c r="O212" s="29">
        <f>_xlfn.XLOOKUP(C212,[2]Hoja1!$AG:$AG,[2]Hoja1!$AQ:$AQ)</f>
        <v>39060000</v>
      </c>
      <c r="P212" s="30">
        <f t="shared" si="7"/>
        <v>0.37</v>
      </c>
    </row>
    <row r="213" spans="1:16" ht="51" customHeight="1" x14ac:dyDescent="0.2">
      <c r="A213" s="16">
        <v>209</v>
      </c>
      <c r="B213" s="16" t="s">
        <v>593</v>
      </c>
      <c r="C213" s="23" t="s">
        <v>594</v>
      </c>
      <c r="D213" s="23" t="s">
        <v>275</v>
      </c>
      <c r="E213" s="24" t="s">
        <v>14</v>
      </c>
      <c r="F213" s="25" t="s">
        <v>273</v>
      </c>
      <c r="G213" s="26">
        <v>46042</v>
      </c>
      <c r="H213" s="26">
        <v>46222</v>
      </c>
      <c r="I213" s="24"/>
      <c r="J213" s="23">
        <v>180</v>
      </c>
      <c r="K213" s="27">
        <v>6</v>
      </c>
      <c r="L213" s="38">
        <f t="shared" si="6"/>
        <v>0.89444444444444449</v>
      </c>
      <c r="M213" s="28">
        <v>42840000</v>
      </c>
      <c r="N213" s="29">
        <f>_xlfn.XLOOKUP(C213,[2]Hoja1!$AG:$AG,[2]Hoja1!$AP:$AP)</f>
        <v>31178000</v>
      </c>
      <c r="O213" s="29">
        <f>_xlfn.XLOOKUP(C213,[2]Hoja1!$AG:$AG,[2]Hoja1!$AQ:$AQ)</f>
        <v>11662000</v>
      </c>
      <c r="P213" s="30">
        <f t="shared" si="7"/>
        <v>0.72777777777777775</v>
      </c>
    </row>
    <row r="214" spans="1:16" ht="51" customHeight="1" x14ac:dyDescent="0.2">
      <c r="A214" s="16">
        <v>210</v>
      </c>
      <c r="B214" s="16" t="s">
        <v>595</v>
      </c>
      <c r="C214" s="23" t="s">
        <v>596</v>
      </c>
      <c r="D214" s="23" t="s">
        <v>299</v>
      </c>
      <c r="E214" s="24" t="s">
        <v>14</v>
      </c>
      <c r="F214" s="25" t="s">
        <v>297</v>
      </c>
      <c r="G214" s="26">
        <v>46065</v>
      </c>
      <c r="H214" s="26">
        <v>46367</v>
      </c>
      <c r="I214" s="24"/>
      <c r="J214" s="23">
        <v>300</v>
      </c>
      <c r="K214" s="27">
        <v>10</v>
      </c>
      <c r="L214" s="38">
        <f t="shared" si="6"/>
        <v>0.45695364238410596</v>
      </c>
      <c r="M214" s="28">
        <v>62000000</v>
      </c>
      <c r="N214" s="29">
        <f>_xlfn.XLOOKUP(C214,[2]Hoja1!$AG:$AG,[2]Hoja1!$AP:$AP)</f>
        <v>22526667</v>
      </c>
      <c r="O214" s="29">
        <f>_xlfn.XLOOKUP(C214,[2]Hoja1!$AG:$AG,[2]Hoja1!$AQ:$AQ)</f>
        <v>39473333</v>
      </c>
      <c r="P214" s="30">
        <f t="shared" si="7"/>
        <v>0.36333333870967743</v>
      </c>
    </row>
    <row r="215" spans="1:16" ht="51" customHeight="1" x14ac:dyDescent="0.2">
      <c r="A215" s="16">
        <v>211</v>
      </c>
      <c r="B215" s="16" t="s">
        <v>597</v>
      </c>
      <c r="C215" s="23" t="s">
        <v>598</v>
      </c>
      <c r="D215" s="23" t="s">
        <v>299</v>
      </c>
      <c r="E215" s="24" t="s">
        <v>14</v>
      </c>
      <c r="F215" s="25" t="s">
        <v>297</v>
      </c>
      <c r="G215" s="26">
        <v>46065</v>
      </c>
      <c r="H215" s="26">
        <v>46367</v>
      </c>
      <c r="I215" s="24"/>
      <c r="J215" s="23">
        <v>300</v>
      </c>
      <c r="K215" s="27">
        <v>10</v>
      </c>
      <c r="L215" s="38">
        <f t="shared" si="6"/>
        <v>0.45695364238410596</v>
      </c>
      <c r="M215" s="28">
        <v>62000000</v>
      </c>
      <c r="N215" s="29">
        <f>_xlfn.XLOOKUP(C215,[2]Hoja1!$AG:$AG,[2]Hoja1!$AP:$AP)</f>
        <v>22526667</v>
      </c>
      <c r="O215" s="29">
        <f>_xlfn.XLOOKUP(C215,[2]Hoja1!$AG:$AG,[2]Hoja1!$AQ:$AQ)</f>
        <v>39473333</v>
      </c>
      <c r="P215" s="30">
        <f t="shared" si="7"/>
        <v>0.36333333870967743</v>
      </c>
    </row>
    <row r="216" spans="1:16" ht="51" customHeight="1" x14ac:dyDescent="0.2">
      <c r="A216" s="16">
        <v>212</v>
      </c>
      <c r="B216" s="16" t="s">
        <v>599</v>
      </c>
      <c r="C216" s="23" t="s">
        <v>1451</v>
      </c>
      <c r="D216" s="23" t="s">
        <v>299</v>
      </c>
      <c r="E216" s="24" t="s">
        <v>14</v>
      </c>
      <c r="F216" s="25" t="s">
        <v>297</v>
      </c>
      <c r="G216" s="26">
        <v>46055</v>
      </c>
      <c r="H216" s="26">
        <v>46357</v>
      </c>
      <c r="I216" s="24"/>
      <c r="J216" s="23">
        <v>300</v>
      </c>
      <c r="K216" s="27">
        <v>10</v>
      </c>
      <c r="L216" s="38">
        <f t="shared" si="6"/>
        <v>0.49006622516556292</v>
      </c>
      <c r="M216" s="28">
        <v>62000000</v>
      </c>
      <c r="N216" s="29">
        <f>_xlfn.XLOOKUP(C216,[2]Hoja1!$AG:$AG,[2]Hoja1!$AP:$AP)</f>
        <v>24593333</v>
      </c>
      <c r="O216" s="29">
        <f>_xlfn.XLOOKUP(C216,[2]Hoja1!$AG:$AG,[2]Hoja1!$AQ:$AQ)</f>
        <v>37406667</v>
      </c>
      <c r="P216" s="30">
        <f t="shared" si="7"/>
        <v>0.39666666129032258</v>
      </c>
    </row>
    <row r="217" spans="1:16" ht="51" customHeight="1" x14ac:dyDescent="0.2">
      <c r="A217" s="16">
        <v>213</v>
      </c>
      <c r="B217" s="16" t="s">
        <v>600</v>
      </c>
      <c r="C217" s="23" t="s">
        <v>601</v>
      </c>
      <c r="D217" s="23" t="s">
        <v>423</v>
      </c>
      <c r="E217" s="24" t="s">
        <v>14</v>
      </c>
      <c r="F217" s="25" t="s">
        <v>422</v>
      </c>
      <c r="G217" s="26">
        <v>46059</v>
      </c>
      <c r="H217" s="26">
        <v>46239</v>
      </c>
      <c r="I217" s="24"/>
      <c r="J217" s="23">
        <v>180</v>
      </c>
      <c r="K217" s="27">
        <v>6</v>
      </c>
      <c r="L217" s="38">
        <f t="shared" si="6"/>
        <v>0.8</v>
      </c>
      <c r="M217" s="28">
        <v>36600000</v>
      </c>
      <c r="N217" s="29">
        <f>_xlfn.XLOOKUP(C217,[2]Hoja1!$AG:$AG,[2]Hoja1!$AP:$AP)</f>
        <v>23383333</v>
      </c>
      <c r="O217" s="29">
        <f>_xlfn.XLOOKUP(C217,[2]Hoja1!$AG:$AG,[2]Hoja1!$AQ:$AQ)</f>
        <v>13216667</v>
      </c>
      <c r="P217" s="30">
        <f t="shared" si="7"/>
        <v>0.63888887978142073</v>
      </c>
    </row>
    <row r="218" spans="1:16" ht="51" customHeight="1" x14ac:dyDescent="0.2">
      <c r="A218" s="16">
        <v>214</v>
      </c>
      <c r="B218" s="16" t="s">
        <v>602</v>
      </c>
      <c r="C218" s="23" t="s">
        <v>603</v>
      </c>
      <c r="D218" s="23" t="s">
        <v>423</v>
      </c>
      <c r="E218" s="24" t="s">
        <v>14</v>
      </c>
      <c r="F218" s="25" t="s">
        <v>422</v>
      </c>
      <c r="G218" s="26">
        <v>46057</v>
      </c>
      <c r="H218" s="26">
        <v>46237</v>
      </c>
      <c r="I218" s="24"/>
      <c r="J218" s="23">
        <v>180</v>
      </c>
      <c r="K218" s="27">
        <v>6</v>
      </c>
      <c r="L218" s="38">
        <f t="shared" si="6"/>
        <v>0.81111111111111112</v>
      </c>
      <c r="M218" s="28">
        <v>36600000</v>
      </c>
      <c r="N218" s="29">
        <f>_xlfn.XLOOKUP(C218,[2]Hoja1!$AG:$AG,[2]Hoja1!$AP:$AP)</f>
        <v>23790000</v>
      </c>
      <c r="O218" s="29">
        <f>_xlfn.XLOOKUP(C218,[2]Hoja1!$AG:$AG,[2]Hoja1!$AQ:$AQ)</f>
        <v>12810000</v>
      </c>
      <c r="P218" s="30">
        <f t="shared" si="7"/>
        <v>0.65</v>
      </c>
    </row>
    <row r="219" spans="1:16" ht="51" customHeight="1" x14ac:dyDescent="0.2">
      <c r="A219" s="16">
        <v>215</v>
      </c>
      <c r="B219" s="16" t="s">
        <v>604</v>
      </c>
      <c r="C219" s="23" t="s">
        <v>606</v>
      </c>
      <c r="D219" s="23" t="s">
        <v>607</v>
      </c>
      <c r="E219" s="24" t="s">
        <v>14</v>
      </c>
      <c r="F219" s="25" t="s">
        <v>605</v>
      </c>
      <c r="G219" s="26">
        <v>46042</v>
      </c>
      <c r="H219" s="26">
        <v>46222</v>
      </c>
      <c r="I219" s="24"/>
      <c r="J219" s="23">
        <v>180</v>
      </c>
      <c r="K219" s="27">
        <v>6</v>
      </c>
      <c r="L219" s="38">
        <f t="shared" si="6"/>
        <v>0.89444444444444449</v>
      </c>
      <c r="M219" s="28">
        <v>27042000</v>
      </c>
      <c r="N219" s="29">
        <f>_xlfn.XLOOKUP(C219,[2]Hoja1!$AG:$AG,[2]Hoja1!$AP:$AP)</f>
        <v>19680567</v>
      </c>
      <c r="O219" s="29">
        <f>_xlfn.XLOOKUP(C219,[2]Hoja1!$AG:$AG,[2]Hoja1!$AQ:$AQ)</f>
        <v>7361433</v>
      </c>
      <c r="P219" s="30">
        <f t="shared" si="7"/>
        <v>0.72777779010428223</v>
      </c>
    </row>
    <row r="220" spans="1:16" ht="51" customHeight="1" x14ac:dyDescent="0.2">
      <c r="A220" s="16">
        <v>216</v>
      </c>
      <c r="B220" s="16" t="s">
        <v>608</v>
      </c>
      <c r="C220" s="23" t="s">
        <v>1385</v>
      </c>
      <c r="D220" s="23" t="s">
        <v>275</v>
      </c>
      <c r="E220" s="24" t="s">
        <v>14</v>
      </c>
      <c r="F220" s="25" t="s">
        <v>273</v>
      </c>
      <c r="G220" s="26">
        <v>46048</v>
      </c>
      <c r="H220" s="26">
        <v>46228</v>
      </c>
      <c r="I220" s="24"/>
      <c r="J220" s="23">
        <v>180</v>
      </c>
      <c r="K220" s="27">
        <v>6</v>
      </c>
      <c r="L220" s="38">
        <f t="shared" si="6"/>
        <v>0.86111111111111116</v>
      </c>
      <c r="M220" s="28">
        <v>42840000</v>
      </c>
      <c r="N220" s="29">
        <f>_xlfn.XLOOKUP(C220,[2]Hoja1!$AG:$AG,[2]Hoja1!$AP:$AP)</f>
        <v>29750000</v>
      </c>
      <c r="O220" s="29">
        <f>_xlfn.XLOOKUP(C220,[2]Hoja1!$AG:$AG,[2]Hoja1!$AQ:$AQ)</f>
        <v>13090000</v>
      </c>
      <c r="P220" s="30">
        <f t="shared" si="7"/>
        <v>0.69444444444444442</v>
      </c>
    </row>
    <row r="221" spans="1:16" ht="51" customHeight="1" x14ac:dyDescent="0.2">
      <c r="A221" s="16">
        <v>217</v>
      </c>
      <c r="B221" s="16" t="s">
        <v>609</v>
      </c>
      <c r="C221" s="23" t="s">
        <v>610</v>
      </c>
      <c r="D221" s="23" t="s">
        <v>275</v>
      </c>
      <c r="E221" s="24" t="s">
        <v>14</v>
      </c>
      <c r="F221" s="25" t="s">
        <v>273</v>
      </c>
      <c r="G221" s="26">
        <v>46048</v>
      </c>
      <c r="H221" s="26">
        <v>46228</v>
      </c>
      <c r="I221" s="24"/>
      <c r="J221" s="23">
        <v>180</v>
      </c>
      <c r="K221" s="27">
        <v>6</v>
      </c>
      <c r="L221" s="38">
        <f t="shared" si="6"/>
        <v>0.86111111111111116</v>
      </c>
      <c r="M221" s="28">
        <v>42840000</v>
      </c>
      <c r="N221" s="29">
        <f>_xlfn.XLOOKUP(C221,[2]Hoja1!$AG:$AG,[2]Hoja1!$AP:$AP)</f>
        <v>29750000</v>
      </c>
      <c r="O221" s="29">
        <f>_xlfn.XLOOKUP(C221,[2]Hoja1!$AG:$AG,[2]Hoja1!$AQ:$AQ)</f>
        <v>13090000</v>
      </c>
      <c r="P221" s="30">
        <f t="shared" si="7"/>
        <v>0.69444444444444442</v>
      </c>
    </row>
    <row r="222" spans="1:16" ht="51" customHeight="1" x14ac:dyDescent="0.2">
      <c r="A222" s="16">
        <v>218</v>
      </c>
      <c r="B222" s="16" t="s">
        <v>611</v>
      </c>
      <c r="C222" s="23" t="s">
        <v>613</v>
      </c>
      <c r="D222" s="23" t="s">
        <v>614</v>
      </c>
      <c r="E222" s="24" t="s">
        <v>14</v>
      </c>
      <c r="F222" s="31" t="s">
        <v>612</v>
      </c>
      <c r="G222" s="26">
        <v>46052</v>
      </c>
      <c r="H222" s="26">
        <v>46294</v>
      </c>
      <c r="I222" s="24"/>
      <c r="J222" s="23">
        <v>240</v>
      </c>
      <c r="K222" s="27">
        <v>8</v>
      </c>
      <c r="L222" s="38">
        <f t="shared" si="6"/>
        <v>0.62396694214876036</v>
      </c>
      <c r="M222" s="28">
        <v>73600000</v>
      </c>
      <c r="N222" s="29">
        <f>_xlfn.XLOOKUP(C222,[2]Hoja1!$AG:$AG,[2]Hoja1!$AP:$AP)</f>
        <v>37106667</v>
      </c>
      <c r="O222" s="29">
        <f>_xlfn.XLOOKUP(C222,[2]Hoja1!$AG:$AG,[2]Hoja1!$AQ:$AQ)</f>
        <v>36493333</v>
      </c>
      <c r="P222" s="30">
        <f t="shared" si="7"/>
        <v>0.50416667119565217</v>
      </c>
    </row>
    <row r="223" spans="1:16" ht="51" customHeight="1" x14ac:dyDescent="0.2">
      <c r="A223" s="16">
        <v>219</v>
      </c>
      <c r="B223" s="16" t="s">
        <v>615</v>
      </c>
      <c r="C223" s="23" t="s">
        <v>617</v>
      </c>
      <c r="D223" s="23" t="s">
        <v>618</v>
      </c>
      <c r="E223" s="24" t="s">
        <v>14</v>
      </c>
      <c r="F223" s="31" t="s">
        <v>616</v>
      </c>
      <c r="G223" s="26">
        <v>46058</v>
      </c>
      <c r="H223" s="26">
        <v>46391</v>
      </c>
      <c r="I223" s="24"/>
      <c r="J223" s="23">
        <v>330</v>
      </c>
      <c r="K223" s="27">
        <v>11</v>
      </c>
      <c r="L223" s="38">
        <f t="shared" si="6"/>
        <v>0.43543543543543545</v>
      </c>
      <c r="M223" s="28">
        <v>67650000</v>
      </c>
      <c r="N223" s="29">
        <f>_xlfn.XLOOKUP(C223,[2]Hoja1!$AG:$AG,[2]Hoja1!$AP:$AP)</f>
        <v>23780000</v>
      </c>
      <c r="O223" s="29">
        <f>_xlfn.XLOOKUP(C223,[2]Hoja1!$AG:$AG,[2]Hoja1!$AQ:$AQ)</f>
        <v>43870000</v>
      </c>
      <c r="P223" s="30">
        <f t="shared" si="7"/>
        <v>0.3515151515151515</v>
      </c>
    </row>
    <row r="224" spans="1:16" ht="51" customHeight="1" x14ac:dyDescent="0.2">
      <c r="A224" s="16">
        <v>220</v>
      </c>
      <c r="B224" s="16" t="s">
        <v>619</v>
      </c>
      <c r="C224" s="23" t="s">
        <v>1452</v>
      </c>
      <c r="D224" s="23" t="s">
        <v>621</v>
      </c>
      <c r="E224" s="24" t="s">
        <v>14</v>
      </c>
      <c r="F224" s="31" t="s">
        <v>620</v>
      </c>
      <c r="G224" s="26">
        <v>46055</v>
      </c>
      <c r="H224" s="26">
        <v>46235</v>
      </c>
      <c r="I224" s="24"/>
      <c r="J224" s="23">
        <v>180</v>
      </c>
      <c r="K224" s="27">
        <v>6</v>
      </c>
      <c r="L224" s="38">
        <f t="shared" si="6"/>
        <v>0.82222222222222219</v>
      </c>
      <c r="M224" s="28">
        <v>47982000</v>
      </c>
      <c r="N224" s="29">
        <f>_xlfn.XLOOKUP(C224,[2]Hoja1!$AG:$AG,[2]Hoja1!$AP:$AP)</f>
        <v>31721433</v>
      </c>
      <c r="O224" s="29">
        <f>_xlfn.XLOOKUP(C224,[2]Hoja1!$AG:$AG,[2]Hoja1!$AQ:$AQ)</f>
        <v>16260567</v>
      </c>
      <c r="P224" s="30">
        <f t="shared" si="7"/>
        <v>0.66111110416406149</v>
      </c>
    </row>
    <row r="225" spans="1:16" ht="51" customHeight="1" x14ac:dyDescent="0.2">
      <c r="A225" s="16">
        <v>221</v>
      </c>
      <c r="B225" s="16" t="s">
        <v>622</v>
      </c>
      <c r="C225" s="23" t="s">
        <v>1453</v>
      </c>
      <c r="D225" s="23" t="s">
        <v>540</v>
      </c>
      <c r="E225" s="24" t="s">
        <v>14</v>
      </c>
      <c r="F225" s="31" t="s">
        <v>623</v>
      </c>
      <c r="G225" s="26">
        <v>46063</v>
      </c>
      <c r="H225" s="26">
        <v>46243</v>
      </c>
      <c r="I225" s="24"/>
      <c r="J225" s="23">
        <v>180</v>
      </c>
      <c r="K225" s="27">
        <v>6</v>
      </c>
      <c r="L225" s="38">
        <f t="shared" si="6"/>
        <v>0.77777777777777779</v>
      </c>
      <c r="M225" s="28">
        <v>19500000</v>
      </c>
      <c r="N225" s="29">
        <f>_xlfn.XLOOKUP(C225,[2]Hoja1!$AG:$AG,[2]Hoja1!$AP:$AP)</f>
        <v>12025000</v>
      </c>
      <c r="O225" s="29">
        <f>_xlfn.XLOOKUP(C225,[2]Hoja1!$AG:$AG,[2]Hoja1!$AQ:$AQ)</f>
        <v>7475000</v>
      </c>
      <c r="P225" s="30">
        <f t="shared" si="7"/>
        <v>0.6166666666666667</v>
      </c>
    </row>
    <row r="226" spans="1:16" ht="51" customHeight="1" x14ac:dyDescent="0.2">
      <c r="A226" s="16">
        <v>222</v>
      </c>
      <c r="B226" s="16" t="s">
        <v>624</v>
      </c>
      <c r="C226" s="23" t="s">
        <v>625</v>
      </c>
      <c r="D226" s="23" t="s">
        <v>495</v>
      </c>
      <c r="E226" s="24" t="s">
        <v>14</v>
      </c>
      <c r="F226" s="25" t="s">
        <v>497</v>
      </c>
      <c r="G226" s="26">
        <v>46063</v>
      </c>
      <c r="H226" s="26">
        <v>46243</v>
      </c>
      <c r="I226" s="24"/>
      <c r="J226" s="23">
        <v>180</v>
      </c>
      <c r="K226" s="27">
        <v>6</v>
      </c>
      <c r="L226" s="38">
        <f t="shared" si="6"/>
        <v>0.77777777777777779</v>
      </c>
      <c r="M226" s="28">
        <v>37200000</v>
      </c>
      <c r="N226" s="29">
        <f>_xlfn.XLOOKUP(C226,[2]Hoja1!$AG:$AG,[2]Hoja1!$AP:$AP)</f>
        <v>22940000</v>
      </c>
      <c r="O226" s="29">
        <f>_xlfn.XLOOKUP(C226,[2]Hoja1!$AG:$AG,[2]Hoja1!$AQ:$AQ)</f>
        <v>14260000</v>
      </c>
      <c r="P226" s="30">
        <f t="shared" si="7"/>
        <v>0.6166666666666667</v>
      </c>
    </row>
    <row r="227" spans="1:16" s="13" customFormat="1" ht="51" customHeight="1" x14ac:dyDescent="0.2">
      <c r="A227" s="16">
        <v>223</v>
      </c>
      <c r="B227" s="16" t="s">
        <v>626</v>
      </c>
      <c r="C227" s="23" t="s">
        <v>1454</v>
      </c>
      <c r="D227" s="23" t="s">
        <v>495</v>
      </c>
      <c r="E227" s="24" t="s">
        <v>14</v>
      </c>
      <c r="F227" s="25" t="s">
        <v>497</v>
      </c>
      <c r="G227" s="26">
        <v>46063</v>
      </c>
      <c r="H227" s="26">
        <v>46243</v>
      </c>
      <c r="I227" s="24"/>
      <c r="J227" s="23">
        <v>180</v>
      </c>
      <c r="K227" s="27">
        <v>6</v>
      </c>
      <c r="L227" s="38">
        <f t="shared" si="6"/>
        <v>0.77777777777777779</v>
      </c>
      <c r="M227" s="28">
        <v>37200000</v>
      </c>
      <c r="N227" s="29">
        <f>_xlfn.XLOOKUP(C227,[2]Hoja1!$AG:$AG,[2]Hoja1!$AP:$AP)</f>
        <v>22940000</v>
      </c>
      <c r="O227" s="29">
        <f>_xlfn.XLOOKUP(C227,[2]Hoja1!$AG:$AG,[2]Hoja1!$AQ:$AQ)</f>
        <v>14260000</v>
      </c>
      <c r="P227" s="30">
        <f t="shared" si="7"/>
        <v>0.6166666666666667</v>
      </c>
    </row>
    <row r="228" spans="1:16" ht="51" customHeight="1" x14ac:dyDescent="0.2">
      <c r="A228" s="16">
        <v>224</v>
      </c>
      <c r="B228" s="16" t="s">
        <v>627</v>
      </c>
      <c r="C228" s="23" t="s">
        <v>1386</v>
      </c>
      <c r="D228" s="23" t="s">
        <v>495</v>
      </c>
      <c r="E228" s="24" t="s">
        <v>14</v>
      </c>
      <c r="F228" s="25" t="s">
        <v>497</v>
      </c>
      <c r="G228" s="26">
        <v>46063</v>
      </c>
      <c r="H228" s="26">
        <v>46243</v>
      </c>
      <c r="I228" s="24"/>
      <c r="J228" s="23">
        <v>180</v>
      </c>
      <c r="K228" s="27">
        <v>6</v>
      </c>
      <c r="L228" s="38">
        <f t="shared" si="6"/>
        <v>0.77777777777777779</v>
      </c>
      <c r="M228" s="28">
        <v>37200000</v>
      </c>
      <c r="N228" s="29">
        <f>_xlfn.XLOOKUP(C228,[2]Hoja1!$AG:$AG,[2]Hoja1!$AP:$AP)</f>
        <v>22940000</v>
      </c>
      <c r="O228" s="29">
        <f>_xlfn.XLOOKUP(C228,[2]Hoja1!$AG:$AG,[2]Hoja1!$AQ:$AQ)</f>
        <v>14260000</v>
      </c>
      <c r="P228" s="30">
        <f t="shared" si="7"/>
        <v>0.6166666666666667</v>
      </c>
    </row>
    <row r="229" spans="1:16" ht="51" customHeight="1" x14ac:dyDescent="0.2">
      <c r="A229" s="16">
        <v>225</v>
      </c>
      <c r="B229" s="16" t="s">
        <v>628</v>
      </c>
      <c r="C229" s="23" t="s">
        <v>1455</v>
      </c>
      <c r="D229" s="23" t="s">
        <v>495</v>
      </c>
      <c r="E229" s="24" t="s">
        <v>14</v>
      </c>
      <c r="F229" s="25" t="s">
        <v>497</v>
      </c>
      <c r="G229" s="26">
        <v>46063</v>
      </c>
      <c r="H229" s="26">
        <v>46243</v>
      </c>
      <c r="I229" s="24"/>
      <c r="J229" s="23">
        <v>180</v>
      </c>
      <c r="K229" s="27">
        <v>6</v>
      </c>
      <c r="L229" s="38">
        <f t="shared" si="6"/>
        <v>0.77777777777777779</v>
      </c>
      <c r="M229" s="28">
        <v>37200000</v>
      </c>
      <c r="N229" s="29">
        <f>_xlfn.XLOOKUP(C229,[2]Hoja1!$AG:$AG,[2]Hoja1!$AP:$AP)</f>
        <v>22940000</v>
      </c>
      <c r="O229" s="29">
        <f>_xlfn.XLOOKUP(C229,[2]Hoja1!$AG:$AG,[2]Hoja1!$AQ:$AQ)</f>
        <v>14260000</v>
      </c>
      <c r="P229" s="30">
        <f t="shared" si="7"/>
        <v>0.6166666666666667</v>
      </c>
    </row>
    <row r="230" spans="1:16" ht="51" customHeight="1" x14ac:dyDescent="0.2">
      <c r="A230" s="16">
        <v>226</v>
      </c>
      <c r="B230" s="16" t="s">
        <v>629</v>
      </c>
      <c r="C230" s="23" t="s">
        <v>630</v>
      </c>
      <c r="D230" s="23" t="s">
        <v>490</v>
      </c>
      <c r="E230" s="24" t="s">
        <v>14</v>
      </c>
      <c r="F230" s="25" t="s">
        <v>489</v>
      </c>
      <c r="G230" s="26">
        <v>46063</v>
      </c>
      <c r="H230" s="26">
        <v>46243</v>
      </c>
      <c r="I230" s="24"/>
      <c r="J230" s="23">
        <v>180</v>
      </c>
      <c r="K230" s="27">
        <v>6</v>
      </c>
      <c r="L230" s="38">
        <f t="shared" si="6"/>
        <v>0.77777777777777779</v>
      </c>
      <c r="M230" s="28">
        <v>38700000</v>
      </c>
      <c r="N230" s="29">
        <f>_xlfn.XLOOKUP(C230,[2]Hoja1!$AG:$AG,[2]Hoja1!$AP:$AP)</f>
        <v>23865000</v>
      </c>
      <c r="O230" s="29">
        <f>_xlfn.XLOOKUP(C230,[2]Hoja1!$AG:$AG,[2]Hoja1!$AQ:$AQ)</f>
        <v>14835000</v>
      </c>
      <c r="P230" s="30">
        <f t="shared" si="7"/>
        <v>0.6166666666666667</v>
      </c>
    </row>
    <row r="231" spans="1:16" ht="51" customHeight="1" x14ac:dyDescent="0.2">
      <c r="A231" s="16">
        <v>227</v>
      </c>
      <c r="B231" s="16" t="s">
        <v>631</v>
      </c>
      <c r="C231" s="23" t="s">
        <v>1387</v>
      </c>
      <c r="D231" s="23" t="s">
        <v>633</v>
      </c>
      <c r="E231" s="24" t="s">
        <v>14</v>
      </c>
      <c r="F231" s="25" t="s">
        <v>632</v>
      </c>
      <c r="G231" s="26">
        <v>46056</v>
      </c>
      <c r="H231" s="26">
        <v>46389</v>
      </c>
      <c r="I231" s="24"/>
      <c r="J231" s="23">
        <v>330</v>
      </c>
      <c r="K231" s="27">
        <v>11</v>
      </c>
      <c r="L231" s="38">
        <f t="shared" si="6"/>
        <v>0.44144144144144143</v>
      </c>
      <c r="M231" s="28">
        <v>67100000</v>
      </c>
      <c r="N231" s="29">
        <f>_xlfn.XLOOKUP(C231,[2]Hoja1!$AG:$AG,[2]Hoja1!$AP:$AP)</f>
        <v>23993333</v>
      </c>
      <c r="O231" s="29">
        <f>_xlfn.XLOOKUP(C231,[2]Hoja1!$AG:$AG,[2]Hoja1!$AQ:$AQ)</f>
        <v>43106667</v>
      </c>
      <c r="P231" s="30">
        <f t="shared" si="7"/>
        <v>0.35757575260804769</v>
      </c>
    </row>
    <row r="232" spans="1:16" ht="51" customHeight="1" x14ac:dyDescent="0.2">
      <c r="A232" s="16">
        <v>228</v>
      </c>
      <c r="B232" s="16" t="s">
        <v>634</v>
      </c>
      <c r="C232" s="23" t="s">
        <v>1388</v>
      </c>
      <c r="D232" s="23" t="s">
        <v>636</v>
      </c>
      <c r="E232" s="24" t="s">
        <v>14</v>
      </c>
      <c r="F232" s="31" t="s">
        <v>635</v>
      </c>
      <c r="G232" s="26">
        <v>46055</v>
      </c>
      <c r="H232" s="26">
        <v>46388</v>
      </c>
      <c r="I232" s="24"/>
      <c r="J232" s="23">
        <v>330</v>
      </c>
      <c r="K232" s="27">
        <v>11</v>
      </c>
      <c r="L232" s="38">
        <f t="shared" si="6"/>
        <v>0.44444444444444442</v>
      </c>
      <c r="M232" s="28">
        <v>67100000</v>
      </c>
      <c r="N232" s="29">
        <f>_xlfn.XLOOKUP(C232,[2]Hoja1!$AG:$AG,[2]Hoja1!$AP:$AP)</f>
        <v>24196667</v>
      </c>
      <c r="O232" s="29">
        <f>_xlfn.XLOOKUP(C232,[2]Hoja1!$AG:$AG,[2]Hoja1!$AQ:$AQ)</f>
        <v>42903333</v>
      </c>
      <c r="P232" s="30">
        <f t="shared" si="7"/>
        <v>0.36060606557377051</v>
      </c>
    </row>
    <row r="233" spans="1:16" ht="51" customHeight="1" x14ac:dyDescent="0.2">
      <c r="A233" s="16">
        <v>229</v>
      </c>
      <c r="B233" s="16" t="s">
        <v>637</v>
      </c>
      <c r="C233" s="23" t="s">
        <v>638</v>
      </c>
      <c r="D233" s="23" t="s">
        <v>353</v>
      </c>
      <c r="E233" s="24" t="s">
        <v>14</v>
      </c>
      <c r="F233" s="31" t="s">
        <v>352</v>
      </c>
      <c r="G233" s="26">
        <v>46055</v>
      </c>
      <c r="H233" s="26">
        <v>46235</v>
      </c>
      <c r="I233" s="24"/>
      <c r="J233" s="23">
        <v>180</v>
      </c>
      <c r="K233" s="27">
        <v>6</v>
      </c>
      <c r="L233" s="38">
        <f t="shared" si="6"/>
        <v>0.82222222222222219</v>
      </c>
      <c r="M233" s="28">
        <v>36600000</v>
      </c>
      <c r="N233" s="29">
        <f>_xlfn.XLOOKUP(C233,[2]Hoja1!$AG:$AG,[2]Hoja1!$AP:$AP)</f>
        <v>24196667</v>
      </c>
      <c r="O233" s="29">
        <f>_xlfn.XLOOKUP(C233,[2]Hoja1!$AG:$AG,[2]Hoja1!$AQ:$AQ)</f>
        <v>12403333</v>
      </c>
      <c r="P233" s="30">
        <f t="shared" si="7"/>
        <v>0.66111112021857921</v>
      </c>
    </row>
    <row r="234" spans="1:16" ht="51" customHeight="1" x14ac:dyDescent="0.2">
      <c r="A234" s="16">
        <v>230</v>
      </c>
      <c r="B234" s="16" t="s">
        <v>639</v>
      </c>
      <c r="C234" s="23" t="s">
        <v>640</v>
      </c>
      <c r="D234" s="23" t="s">
        <v>353</v>
      </c>
      <c r="E234" s="24" t="s">
        <v>14</v>
      </c>
      <c r="F234" s="31" t="s">
        <v>352</v>
      </c>
      <c r="G234" s="26">
        <v>46055</v>
      </c>
      <c r="H234" s="26">
        <v>46235</v>
      </c>
      <c r="I234" s="24"/>
      <c r="J234" s="23">
        <v>180</v>
      </c>
      <c r="K234" s="27">
        <v>6</v>
      </c>
      <c r="L234" s="38">
        <f t="shared" si="6"/>
        <v>0.82222222222222219</v>
      </c>
      <c r="M234" s="28">
        <v>36600000</v>
      </c>
      <c r="N234" s="29">
        <f>_xlfn.XLOOKUP(C234,[2]Hoja1!$AG:$AG,[2]Hoja1!$AP:$AP)</f>
        <v>24196667</v>
      </c>
      <c r="O234" s="29">
        <f>_xlfn.XLOOKUP(C234,[2]Hoja1!$AG:$AG,[2]Hoja1!$AQ:$AQ)</f>
        <v>12403333</v>
      </c>
      <c r="P234" s="30">
        <f t="shared" si="7"/>
        <v>0.66111112021857921</v>
      </c>
    </row>
    <row r="235" spans="1:16" ht="51" customHeight="1" x14ac:dyDescent="0.2">
      <c r="A235" s="16">
        <v>231</v>
      </c>
      <c r="B235" s="16" t="s">
        <v>641</v>
      </c>
      <c r="C235" s="23" t="s">
        <v>642</v>
      </c>
      <c r="D235" s="23" t="s">
        <v>636</v>
      </c>
      <c r="E235" s="24" t="s">
        <v>14</v>
      </c>
      <c r="F235" s="31" t="s">
        <v>635</v>
      </c>
      <c r="G235" s="26">
        <v>46049</v>
      </c>
      <c r="H235" s="26">
        <v>46382</v>
      </c>
      <c r="I235" s="24"/>
      <c r="J235" s="23">
        <v>330</v>
      </c>
      <c r="K235" s="27">
        <v>11</v>
      </c>
      <c r="L235" s="38">
        <f t="shared" si="6"/>
        <v>0.46246246246246248</v>
      </c>
      <c r="M235" s="28">
        <v>67100000</v>
      </c>
      <c r="N235" s="29">
        <f>_xlfn.XLOOKUP(C235,[2]Hoja1!$AG:$AG,[2]Hoja1!$AP:$AP)</f>
        <v>25213333</v>
      </c>
      <c r="O235" s="29">
        <f>_xlfn.XLOOKUP(C235,[2]Hoja1!$AG:$AG,[2]Hoja1!$AQ:$AQ)</f>
        <v>41886667</v>
      </c>
      <c r="P235" s="30">
        <f t="shared" si="7"/>
        <v>0.37575757078986588</v>
      </c>
    </row>
    <row r="236" spans="1:16" ht="51" customHeight="1" x14ac:dyDescent="0.2">
      <c r="A236" s="16">
        <v>232</v>
      </c>
      <c r="B236" s="16" t="s">
        <v>643</v>
      </c>
      <c r="C236" s="23" t="s">
        <v>645</v>
      </c>
      <c r="D236" s="23" t="s">
        <v>646</v>
      </c>
      <c r="E236" s="24" t="s">
        <v>14</v>
      </c>
      <c r="F236" s="25" t="s">
        <v>644</v>
      </c>
      <c r="G236" s="26">
        <v>46055</v>
      </c>
      <c r="H236" s="26">
        <v>46235</v>
      </c>
      <c r="I236" s="24"/>
      <c r="J236" s="23">
        <v>180</v>
      </c>
      <c r="K236" s="27">
        <v>6</v>
      </c>
      <c r="L236" s="38">
        <f t="shared" si="6"/>
        <v>0.82222222222222219</v>
      </c>
      <c r="M236" s="28">
        <v>36600000</v>
      </c>
      <c r="N236" s="29">
        <f>_xlfn.XLOOKUP(C236,[2]Hoja1!$AG:$AG,[2]Hoja1!$AP:$AP)</f>
        <v>24196667</v>
      </c>
      <c r="O236" s="29">
        <f>_xlfn.XLOOKUP(C236,[2]Hoja1!$AG:$AG,[2]Hoja1!$AQ:$AQ)</f>
        <v>12403333</v>
      </c>
      <c r="P236" s="30">
        <f t="shared" si="7"/>
        <v>0.66111112021857921</v>
      </c>
    </row>
    <row r="237" spans="1:16" ht="51" customHeight="1" x14ac:dyDescent="0.2">
      <c r="A237" s="16">
        <v>233</v>
      </c>
      <c r="B237" s="16" t="s">
        <v>647</v>
      </c>
      <c r="C237" s="23" t="s">
        <v>1456</v>
      </c>
      <c r="D237" s="23" t="s">
        <v>646</v>
      </c>
      <c r="E237" s="24" t="s">
        <v>14</v>
      </c>
      <c r="F237" s="25" t="s">
        <v>644</v>
      </c>
      <c r="G237" s="26">
        <v>46058</v>
      </c>
      <c r="H237" s="26">
        <v>46238</v>
      </c>
      <c r="I237" s="24"/>
      <c r="J237" s="23">
        <v>180</v>
      </c>
      <c r="K237" s="27">
        <v>6</v>
      </c>
      <c r="L237" s="38">
        <f t="shared" si="6"/>
        <v>0.80555555555555558</v>
      </c>
      <c r="M237" s="28">
        <v>36600000</v>
      </c>
      <c r="N237" s="29">
        <f>_xlfn.XLOOKUP(C237,[2]Hoja1!$AG:$AG,[2]Hoja1!$AP:$AP)</f>
        <v>23586667</v>
      </c>
      <c r="O237" s="29">
        <f>_xlfn.XLOOKUP(C237,[2]Hoja1!$AG:$AG,[2]Hoja1!$AQ:$AQ)</f>
        <v>13013333</v>
      </c>
      <c r="P237" s="30">
        <f t="shared" si="7"/>
        <v>0.6444444535519126</v>
      </c>
    </row>
    <row r="238" spans="1:16" ht="51" customHeight="1" x14ac:dyDescent="0.2">
      <c r="A238" s="16">
        <v>234</v>
      </c>
      <c r="B238" s="16" t="s">
        <v>648</v>
      </c>
      <c r="C238" s="23" t="s">
        <v>649</v>
      </c>
      <c r="D238" s="23" t="s">
        <v>646</v>
      </c>
      <c r="E238" s="24" t="s">
        <v>14</v>
      </c>
      <c r="F238" s="25" t="s">
        <v>644</v>
      </c>
      <c r="G238" s="26">
        <v>46058</v>
      </c>
      <c r="H238" s="26">
        <v>46238</v>
      </c>
      <c r="I238" s="24"/>
      <c r="J238" s="23">
        <v>180</v>
      </c>
      <c r="K238" s="27">
        <v>6</v>
      </c>
      <c r="L238" s="38">
        <f t="shared" si="6"/>
        <v>0.80555555555555558</v>
      </c>
      <c r="M238" s="28">
        <v>36600000</v>
      </c>
      <c r="N238" s="29">
        <f>_xlfn.XLOOKUP(C238,[2]Hoja1!$AG:$AG,[2]Hoja1!$AP:$AP)</f>
        <v>23586667</v>
      </c>
      <c r="O238" s="29">
        <f>_xlfn.XLOOKUP(C238,[2]Hoja1!$AG:$AG,[2]Hoja1!$AQ:$AQ)</f>
        <v>13013333</v>
      </c>
      <c r="P238" s="30">
        <f t="shared" si="7"/>
        <v>0.6444444535519126</v>
      </c>
    </row>
    <row r="239" spans="1:16" ht="51" customHeight="1" x14ac:dyDescent="0.2">
      <c r="A239" s="16">
        <v>235</v>
      </c>
      <c r="B239" s="16" t="s">
        <v>650</v>
      </c>
      <c r="C239" s="23" t="s">
        <v>651</v>
      </c>
      <c r="D239" s="23" t="s">
        <v>646</v>
      </c>
      <c r="E239" s="24" t="s">
        <v>14</v>
      </c>
      <c r="F239" s="25" t="s">
        <v>644</v>
      </c>
      <c r="G239" s="26">
        <v>46058</v>
      </c>
      <c r="H239" s="26">
        <v>46238</v>
      </c>
      <c r="I239" s="24"/>
      <c r="J239" s="23">
        <v>180</v>
      </c>
      <c r="K239" s="27">
        <v>6</v>
      </c>
      <c r="L239" s="38">
        <f t="shared" si="6"/>
        <v>0.80555555555555558</v>
      </c>
      <c r="M239" s="28">
        <v>36600000</v>
      </c>
      <c r="N239" s="29">
        <f>_xlfn.XLOOKUP(C239,[2]Hoja1!$AG:$AG,[2]Hoja1!$AP:$AP)</f>
        <v>23586667</v>
      </c>
      <c r="O239" s="29">
        <f>_xlfn.XLOOKUP(C239,[2]Hoja1!$AG:$AG,[2]Hoja1!$AQ:$AQ)</f>
        <v>13013333</v>
      </c>
      <c r="P239" s="30">
        <f t="shared" si="7"/>
        <v>0.6444444535519126</v>
      </c>
    </row>
    <row r="240" spans="1:16" ht="51" customHeight="1" x14ac:dyDescent="0.2">
      <c r="A240" s="16">
        <v>236</v>
      </c>
      <c r="B240" s="16" t="s">
        <v>652</v>
      </c>
      <c r="C240" s="23" t="s">
        <v>1389</v>
      </c>
      <c r="D240" s="23" t="s">
        <v>646</v>
      </c>
      <c r="E240" s="24" t="s">
        <v>14</v>
      </c>
      <c r="F240" s="25" t="s">
        <v>644</v>
      </c>
      <c r="G240" s="26">
        <v>46058</v>
      </c>
      <c r="H240" s="26">
        <v>46238</v>
      </c>
      <c r="I240" s="24"/>
      <c r="J240" s="23">
        <v>180</v>
      </c>
      <c r="K240" s="27">
        <v>6</v>
      </c>
      <c r="L240" s="38">
        <f t="shared" si="6"/>
        <v>0.80555555555555558</v>
      </c>
      <c r="M240" s="28">
        <v>36600000</v>
      </c>
      <c r="N240" s="29">
        <v>23586667</v>
      </c>
      <c r="O240" s="29">
        <v>13013333</v>
      </c>
      <c r="P240" s="30">
        <f t="shared" si="7"/>
        <v>0.6444444535519126</v>
      </c>
    </row>
    <row r="241" spans="1:16" ht="51" customHeight="1" x14ac:dyDescent="0.2">
      <c r="A241" s="16">
        <v>237</v>
      </c>
      <c r="B241" s="16" t="s">
        <v>653</v>
      </c>
      <c r="C241" s="23" t="s">
        <v>654</v>
      </c>
      <c r="D241" s="23" t="s">
        <v>646</v>
      </c>
      <c r="E241" s="24" t="s">
        <v>14</v>
      </c>
      <c r="F241" s="25" t="s">
        <v>644</v>
      </c>
      <c r="G241" s="26">
        <v>46058</v>
      </c>
      <c r="H241" s="26">
        <v>46238</v>
      </c>
      <c r="I241" s="24"/>
      <c r="J241" s="23">
        <v>180</v>
      </c>
      <c r="K241" s="27">
        <v>6</v>
      </c>
      <c r="L241" s="38">
        <f t="shared" si="6"/>
        <v>0.80555555555555558</v>
      </c>
      <c r="M241" s="28">
        <v>36600000</v>
      </c>
      <c r="N241" s="29">
        <f>_xlfn.XLOOKUP(C241,[2]Hoja1!$AG:$AG,[2]Hoja1!$AP:$AP)</f>
        <v>23586667</v>
      </c>
      <c r="O241" s="29">
        <f>_xlfn.XLOOKUP(C241,[2]Hoja1!$AG:$AG,[2]Hoja1!$AQ:$AQ)</f>
        <v>13013333</v>
      </c>
      <c r="P241" s="30">
        <f t="shared" si="7"/>
        <v>0.6444444535519126</v>
      </c>
    </row>
    <row r="242" spans="1:16" ht="51" customHeight="1" x14ac:dyDescent="0.2">
      <c r="A242" s="16">
        <v>238</v>
      </c>
      <c r="B242" s="16" t="s">
        <v>655</v>
      </c>
      <c r="C242" s="23" t="s">
        <v>656</v>
      </c>
      <c r="D242" s="23" t="s">
        <v>646</v>
      </c>
      <c r="E242" s="24" t="s">
        <v>14</v>
      </c>
      <c r="F242" s="25" t="s">
        <v>644</v>
      </c>
      <c r="G242" s="26">
        <v>46058</v>
      </c>
      <c r="H242" s="26">
        <v>46238</v>
      </c>
      <c r="I242" s="24"/>
      <c r="J242" s="23">
        <v>180</v>
      </c>
      <c r="K242" s="27">
        <v>6</v>
      </c>
      <c r="L242" s="38">
        <f t="shared" si="6"/>
        <v>0.80555555555555558</v>
      </c>
      <c r="M242" s="28">
        <v>36600000</v>
      </c>
      <c r="N242" s="29">
        <f>_xlfn.XLOOKUP(C242,[2]Hoja1!$AG:$AG,[2]Hoja1!$AP:$AP)</f>
        <v>23586667</v>
      </c>
      <c r="O242" s="29">
        <f>_xlfn.XLOOKUP(C242,[2]Hoja1!$AG:$AG,[2]Hoja1!$AQ:$AQ)</f>
        <v>13013333</v>
      </c>
      <c r="P242" s="30">
        <f t="shared" si="7"/>
        <v>0.6444444535519126</v>
      </c>
    </row>
    <row r="243" spans="1:16" ht="51" customHeight="1" x14ac:dyDescent="0.2">
      <c r="A243" s="16">
        <v>239</v>
      </c>
      <c r="B243" s="16" t="s">
        <v>657</v>
      </c>
      <c r="C243" s="23" t="s">
        <v>659</v>
      </c>
      <c r="D243" s="23" t="s">
        <v>660</v>
      </c>
      <c r="E243" s="24" t="s">
        <v>14</v>
      </c>
      <c r="F243" s="31" t="s">
        <v>658</v>
      </c>
      <c r="G243" s="26">
        <v>46058</v>
      </c>
      <c r="H243" s="26">
        <v>46238</v>
      </c>
      <c r="I243" s="24"/>
      <c r="J243" s="23">
        <v>180</v>
      </c>
      <c r="K243" s="27">
        <v>6</v>
      </c>
      <c r="L243" s="38">
        <f t="shared" si="6"/>
        <v>0.80555555555555558</v>
      </c>
      <c r="M243" s="28">
        <v>36600000</v>
      </c>
      <c r="N243" s="29">
        <f>_xlfn.XLOOKUP(C243,[2]Hoja1!$AG:$AG,[2]Hoja1!$AP:$AP)</f>
        <v>23586667</v>
      </c>
      <c r="O243" s="29">
        <f>_xlfn.XLOOKUP(C243,[2]Hoja1!$AG:$AG,[2]Hoja1!$AQ:$AQ)</f>
        <v>13013333</v>
      </c>
      <c r="P243" s="30">
        <f t="shared" si="7"/>
        <v>0.6444444535519126</v>
      </c>
    </row>
    <row r="244" spans="1:16" ht="51" customHeight="1" x14ac:dyDescent="0.2">
      <c r="A244" s="16">
        <v>240</v>
      </c>
      <c r="B244" s="16" t="s">
        <v>661</v>
      </c>
      <c r="C244" s="23" t="s">
        <v>663</v>
      </c>
      <c r="D244" s="23" t="s">
        <v>664</v>
      </c>
      <c r="E244" s="24" t="s">
        <v>14</v>
      </c>
      <c r="F244" s="31" t="s">
        <v>662</v>
      </c>
      <c r="G244" s="26">
        <v>46055</v>
      </c>
      <c r="H244" s="26">
        <v>46235</v>
      </c>
      <c r="I244" s="24"/>
      <c r="J244" s="23">
        <v>180</v>
      </c>
      <c r="K244" s="27">
        <v>6</v>
      </c>
      <c r="L244" s="38">
        <f t="shared" si="6"/>
        <v>0.82222222222222219</v>
      </c>
      <c r="M244" s="28">
        <v>25800000</v>
      </c>
      <c r="N244" s="29">
        <f>_xlfn.XLOOKUP(C244,[2]Hoja1!$AG:$AG,[2]Hoja1!$AP:$AP)</f>
        <v>17054667</v>
      </c>
      <c r="O244" s="29">
        <f>_xlfn.XLOOKUP(C244,[2]Hoja1!$AG:$AG,[2]Hoja1!$AQ:$AQ)</f>
        <v>8745333</v>
      </c>
      <c r="P244" s="30">
        <f t="shared" si="7"/>
        <v>0.66103360465116279</v>
      </c>
    </row>
    <row r="245" spans="1:16" ht="51" customHeight="1" x14ac:dyDescent="0.2">
      <c r="A245" s="16">
        <v>241</v>
      </c>
      <c r="B245" s="16" t="s">
        <v>665</v>
      </c>
      <c r="C245" s="23" t="s">
        <v>667</v>
      </c>
      <c r="D245" s="23" t="s">
        <v>668</v>
      </c>
      <c r="E245" s="24" t="s">
        <v>14</v>
      </c>
      <c r="F245" s="31" t="s">
        <v>666</v>
      </c>
      <c r="G245" s="26">
        <v>46066</v>
      </c>
      <c r="H245" s="26">
        <v>46399</v>
      </c>
      <c r="I245" s="24"/>
      <c r="J245" s="23">
        <v>330</v>
      </c>
      <c r="K245" s="27">
        <v>11</v>
      </c>
      <c r="L245" s="38">
        <f t="shared" si="6"/>
        <v>0.41141141141141141</v>
      </c>
      <c r="M245" s="28">
        <v>47300000</v>
      </c>
      <c r="N245" s="29">
        <f>_xlfn.XLOOKUP(C245,[2]Hoja1!$AG:$AG,[2]Hoja1!$AP:$AP)</f>
        <v>15480000</v>
      </c>
      <c r="O245" s="29">
        <f>_xlfn.XLOOKUP(C245,[2]Hoja1!$AG:$AG,[2]Hoja1!$AQ:$AQ)</f>
        <v>31820000</v>
      </c>
      <c r="P245" s="30">
        <f t="shared" si="7"/>
        <v>0.32727272727272727</v>
      </c>
    </row>
    <row r="246" spans="1:16" ht="51" customHeight="1" x14ac:dyDescent="0.2">
      <c r="A246" s="16">
        <v>242</v>
      </c>
      <c r="B246" s="16" t="s">
        <v>669</v>
      </c>
      <c r="C246" s="23" t="s">
        <v>1457</v>
      </c>
      <c r="D246" s="23" t="s">
        <v>501</v>
      </c>
      <c r="E246" s="24" t="s">
        <v>14</v>
      </c>
      <c r="F246" s="25" t="s">
        <v>499</v>
      </c>
      <c r="G246" s="26">
        <v>46044</v>
      </c>
      <c r="H246" s="26">
        <v>46286</v>
      </c>
      <c r="I246" s="24"/>
      <c r="J246" s="23">
        <v>240</v>
      </c>
      <c r="K246" s="27">
        <v>8</v>
      </c>
      <c r="L246" s="38">
        <f t="shared" si="6"/>
        <v>0.65702479338842978</v>
      </c>
      <c r="M246" s="28">
        <v>45080000</v>
      </c>
      <c r="N246" s="29">
        <f>_xlfn.XLOOKUP(C246,[2]Hoja1!$AG:$AG,[2]Hoja1!$AP:$AP)</f>
        <v>24230500</v>
      </c>
      <c r="O246" s="29">
        <f>_xlfn.XLOOKUP(C246,[2]Hoja1!$AG:$AG,[2]Hoja1!$AQ:$AQ)</f>
        <v>20849500</v>
      </c>
      <c r="P246" s="30">
        <f t="shared" si="7"/>
        <v>0.53749999999999998</v>
      </c>
    </row>
    <row r="247" spans="1:16" ht="51" customHeight="1" x14ac:dyDescent="0.2">
      <c r="A247" s="16">
        <v>243</v>
      </c>
      <c r="B247" s="16" t="s">
        <v>670</v>
      </c>
      <c r="C247" s="23" t="s">
        <v>1458</v>
      </c>
      <c r="D247" s="23" t="s">
        <v>672</v>
      </c>
      <c r="E247" s="24" t="s">
        <v>14</v>
      </c>
      <c r="F247" s="31" t="s">
        <v>671</v>
      </c>
      <c r="G247" s="26">
        <v>46055</v>
      </c>
      <c r="H247" s="26">
        <v>46296</v>
      </c>
      <c r="I247" s="24"/>
      <c r="J247" s="23">
        <v>240</v>
      </c>
      <c r="K247" s="27">
        <v>8</v>
      </c>
      <c r="L247" s="38">
        <f t="shared" si="6"/>
        <v>0.61410788381742742</v>
      </c>
      <c r="M247" s="28">
        <v>58400000</v>
      </c>
      <c r="N247" s="29">
        <f>_xlfn.XLOOKUP(C247,[2]Hoja1!$AG:$AG,[2]Hoja1!$AP:$AP)</f>
        <v>28956667</v>
      </c>
      <c r="O247" s="29">
        <f>_xlfn.XLOOKUP(C247,[2]Hoja1!$AG:$AG,[2]Hoja1!$AQ:$AQ)</f>
        <v>29443333</v>
      </c>
      <c r="P247" s="30">
        <f t="shared" si="7"/>
        <v>0.49583333904109589</v>
      </c>
    </row>
    <row r="248" spans="1:16" ht="51" customHeight="1" x14ac:dyDescent="0.2">
      <c r="A248" s="16">
        <v>244</v>
      </c>
      <c r="B248" s="16" t="s">
        <v>673</v>
      </c>
      <c r="C248" s="23" t="s">
        <v>674</v>
      </c>
      <c r="D248" s="23" t="s">
        <v>251</v>
      </c>
      <c r="E248" s="24" t="s">
        <v>14</v>
      </c>
      <c r="F248" s="25" t="s">
        <v>417</v>
      </c>
      <c r="G248" s="26">
        <v>46049</v>
      </c>
      <c r="H248" s="26">
        <v>46229</v>
      </c>
      <c r="I248" s="24"/>
      <c r="J248" s="23">
        <v>180</v>
      </c>
      <c r="K248" s="27">
        <v>6</v>
      </c>
      <c r="L248" s="38">
        <f t="shared" si="6"/>
        <v>0.85555555555555551</v>
      </c>
      <c r="M248" s="28">
        <v>17856000</v>
      </c>
      <c r="N248" s="29">
        <f>_xlfn.XLOOKUP(C248,[2]Hoja1!$AG:$AG,[2]Hoja1!$AP:$AP)</f>
        <v>12300800</v>
      </c>
      <c r="O248" s="29">
        <f>_xlfn.XLOOKUP(C248,[2]Hoja1!$AG:$AG,[2]Hoja1!$AQ:$AQ)</f>
        <v>5555200</v>
      </c>
      <c r="P248" s="30">
        <f t="shared" si="7"/>
        <v>0.68888888888888888</v>
      </c>
    </row>
    <row r="249" spans="1:16" ht="51" customHeight="1" x14ac:dyDescent="0.2">
      <c r="A249" s="16">
        <v>245</v>
      </c>
      <c r="B249" s="16" t="s">
        <v>675</v>
      </c>
      <c r="C249" s="23" t="s">
        <v>676</v>
      </c>
      <c r="D249" s="23" t="s">
        <v>251</v>
      </c>
      <c r="E249" s="24" t="s">
        <v>14</v>
      </c>
      <c r="F249" s="25" t="s">
        <v>417</v>
      </c>
      <c r="G249" s="26">
        <v>46062</v>
      </c>
      <c r="H249" s="26">
        <v>46242</v>
      </c>
      <c r="I249" s="24"/>
      <c r="J249" s="23">
        <v>180</v>
      </c>
      <c r="K249" s="27">
        <v>6</v>
      </c>
      <c r="L249" s="38">
        <f t="shared" si="6"/>
        <v>0.78333333333333333</v>
      </c>
      <c r="M249" s="28">
        <v>17856000</v>
      </c>
      <c r="N249" s="29">
        <f>_xlfn.XLOOKUP(C249,[2]Hoja1!$AG:$AG,[2]Hoja1!$AP:$AP)</f>
        <v>11110400</v>
      </c>
      <c r="O249" s="29">
        <f>_xlfn.XLOOKUP(C249,[2]Hoja1!$AG:$AG,[2]Hoja1!$AQ:$AQ)</f>
        <v>6745600</v>
      </c>
      <c r="P249" s="30">
        <f t="shared" si="7"/>
        <v>0.62222222222222223</v>
      </c>
    </row>
    <row r="250" spans="1:16" ht="51" customHeight="1" x14ac:dyDescent="0.2">
      <c r="A250" s="16">
        <v>246</v>
      </c>
      <c r="B250" s="16" t="s">
        <v>677</v>
      </c>
      <c r="C250" s="23" t="s">
        <v>678</v>
      </c>
      <c r="D250" s="23" t="s">
        <v>251</v>
      </c>
      <c r="E250" s="24" t="s">
        <v>14</v>
      </c>
      <c r="F250" s="25" t="s">
        <v>417</v>
      </c>
      <c r="G250" s="26">
        <v>46049</v>
      </c>
      <c r="H250" s="26">
        <v>46229</v>
      </c>
      <c r="I250" s="24"/>
      <c r="J250" s="23">
        <v>180</v>
      </c>
      <c r="K250" s="27">
        <v>6</v>
      </c>
      <c r="L250" s="38">
        <f t="shared" si="6"/>
        <v>0.85555555555555551</v>
      </c>
      <c r="M250" s="28">
        <v>17856000</v>
      </c>
      <c r="N250" s="29">
        <f>_xlfn.XLOOKUP(C250,[2]Hoja1!$AG:$AG,[2]Hoja1!$AP:$AP)</f>
        <v>12300800</v>
      </c>
      <c r="O250" s="29">
        <f>_xlfn.XLOOKUP(C250,[2]Hoja1!$AG:$AG,[2]Hoja1!$AQ:$AQ)</f>
        <v>5555200</v>
      </c>
      <c r="P250" s="30">
        <f t="shared" si="7"/>
        <v>0.68888888888888888</v>
      </c>
    </row>
    <row r="251" spans="1:16" ht="51" customHeight="1" x14ac:dyDescent="0.2">
      <c r="A251" s="16">
        <v>247</v>
      </c>
      <c r="B251" s="16" t="s">
        <v>679</v>
      </c>
      <c r="C251" s="23" t="s">
        <v>680</v>
      </c>
      <c r="D251" s="23" t="s">
        <v>406</v>
      </c>
      <c r="E251" s="24" t="s">
        <v>14</v>
      </c>
      <c r="F251" s="31" t="s">
        <v>404</v>
      </c>
      <c r="G251" s="26">
        <v>46049</v>
      </c>
      <c r="H251" s="26">
        <v>46229</v>
      </c>
      <c r="I251" s="24"/>
      <c r="J251" s="23">
        <v>180</v>
      </c>
      <c r="K251" s="27">
        <v>6</v>
      </c>
      <c r="L251" s="38">
        <f t="shared" si="6"/>
        <v>0.85555555555555551</v>
      </c>
      <c r="M251" s="28">
        <v>12876000</v>
      </c>
      <c r="N251" s="29">
        <f>_xlfn.XLOOKUP(C251,[2]Hoja1!$AG:$AG,[2]Hoja1!$AP:$AP)</f>
        <v>8870133</v>
      </c>
      <c r="O251" s="29">
        <f>_xlfn.XLOOKUP(C251,[2]Hoja1!$AG:$AG,[2]Hoja1!$AQ:$AQ)</f>
        <v>4005867</v>
      </c>
      <c r="P251" s="30">
        <f t="shared" si="7"/>
        <v>0.68888886300093199</v>
      </c>
    </row>
    <row r="252" spans="1:16" ht="51" customHeight="1" x14ac:dyDescent="0.2">
      <c r="A252" s="16">
        <v>248</v>
      </c>
      <c r="B252" s="16" t="s">
        <v>681</v>
      </c>
      <c r="C252" s="23" t="s">
        <v>682</v>
      </c>
      <c r="D252" s="23" t="s">
        <v>406</v>
      </c>
      <c r="E252" s="24" t="s">
        <v>14</v>
      </c>
      <c r="F252" s="31" t="s">
        <v>404</v>
      </c>
      <c r="G252" s="26">
        <v>46051</v>
      </c>
      <c r="H252" s="26">
        <v>46231</v>
      </c>
      <c r="I252" s="24"/>
      <c r="J252" s="23">
        <v>180</v>
      </c>
      <c r="K252" s="27">
        <v>6</v>
      </c>
      <c r="L252" s="38">
        <f t="shared" si="6"/>
        <v>0.84444444444444444</v>
      </c>
      <c r="M252" s="28">
        <v>12876000</v>
      </c>
      <c r="N252" s="29">
        <f>_xlfn.XLOOKUP(C252,[2]Hoja1!$AG:$AG,[2]Hoja1!$AP:$AP)</f>
        <v>8727067</v>
      </c>
      <c r="O252" s="29">
        <f>_xlfn.XLOOKUP(C252,[2]Hoja1!$AG:$AG,[2]Hoja1!$AQ:$AQ)</f>
        <v>4148933</v>
      </c>
      <c r="P252" s="30">
        <f t="shared" si="7"/>
        <v>0.6777778036657347</v>
      </c>
    </row>
    <row r="253" spans="1:16" ht="51" customHeight="1" x14ac:dyDescent="0.2">
      <c r="A253" s="16">
        <v>249</v>
      </c>
      <c r="B253" s="16" t="s">
        <v>683</v>
      </c>
      <c r="C253" s="23" t="s">
        <v>1390</v>
      </c>
      <c r="D253" s="23" t="s">
        <v>685</v>
      </c>
      <c r="E253" s="24" t="s">
        <v>14</v>
      </c>
      <c r="F253" s="31" t="s">
        <v>684</v>
      </c>
      <c r="G253" s="26">
        <v>46069</v>
      </c>
      <c r="H253" s="26">
        <v>46402</v>
      </c>
      <c r="I253" s="24"/>
      <c r="J253" s="23">
        <v>330</v>
      </c>
      <c r="K253" s="27">
        <v>11</v>
      </c>
      <c r="L253" s="38">
        <f t="shared" si="6"/>
        <v>0.40240240240240238</v>
      </c>
      <c r="M253" s="28">
        <v>47300000</v>
      </c>
      <c r="N253" s="29">
        <f>_xlfn.XLOOKUP(C253,[2]Hoja1!$AG:$AG,[2]Hoja1!$AP:$AP)</f>
        <v>15050000</v>
      </c>
      <c r="O253" s="29">
        <f>_xlfn.XLOOKUP(C253,[2]Hoja1!$AG:$AG,[2]Hoja1!$AQ:$AQ)</f>
        <v>32250000</v>
      </c>
      <c r="P253" s="30">
        <f t="shared" si="7"/>
        <v>0.31818181818181818</v>
      </c>
    </row>
    <row r="254" spans="1:16" ht="51" customHeight="1" x14ac:dyDescent="0.2">
      <c r="A254" s="16">
        <v>250</v>
      </c>
      <c r="B254" s="16" t="s">
        <v>686</v>
      </c>
      <c r="C254" s="23" t="s">
        <v>687</v>
      </c>
      <c r="D254" s="23" t="s">
        <v>353</v>
      </c>
      <c r="E254" s="24" t="s">
        <v>14</v>
      </c>
      <c r="F254" s="31" t="s">
        <v>352</v>
      </c>
      <c r="G254" s="26">
        <v>46055</v>
      </c>
      <c r="H254" s="26">
        <v>46235</v>
      </c>
      <c r="I254" s="24"/>
      <c r="J254" s="23">
        <v>180</v>
      </c>
      <c r="K254" s="27">
        <v>6</v>
      </c>
      <c r="L254" s="38">
        <f t="shared" si="6"/>
        <v>0.82222222222222219</v>
      </c>
      <c r="M254" s="28">
        <v>36600000</v>
      </c>
      <c r="N254" s="29">
        <f>_xlfn.XLOOKUP(C254,[2]Hoja1!$AG:$AG,[2]Hoja1!$AP:$AP)</f>
        <v>24196667</v>
      </c>
      <c r="O254" s="29">
        <f>_xlfn.XLOOKUP(C254,[2]Hoja1!$AG:$AG,[2]Hoja1!$AQ:$AQ)</f>
        <v>12403333</v>
      </c>
      <c r="P254" s="30">
        <f t="shared" si="7"/>
        <v>0.66111112021857921</v>
      </c>
    </row>
    <row r="255" spans="1:16" ht="51" customHeight="1" x14ac:dyDescent="0.2">
      <c r="A255" s="16">
        <v>251</v>
      </c>
      <c r="B255" s="16" t="s">
        <v>688</v>
      </c>
      <c r="C255" s="23" t="s">
        <v>689</v>
      </c>
      <c r="D255" s="23" t="s">
        <v>353</v>
      </c>
      <c r="E255" s="24" t="s">
        <v>14</v>
      </c>
      <c r="F255" s="31" t="s">
        <v>352</v>
      </c>
      <c r="G255" s="26">
        <v>46055</v>
      </c>
      <c r="H255" s="26">
        <v>46235</v>
      </c>
      <c r="I255" s="24"/>
      <c r="J255" s="23">
        <v>180</v>
      </c>
      <c r="K255" s="27">
        <v>6</v>
      </c>
      <c r="L255" s="38">
        <f t="shared" si="6"/>
        <v>0.82222222222222219</v>
      </c>
      <c r="M255" s="28">
        <v>36600000</v>
      </c>
      <c r="N255" s="29">
        <f>_xlfn.XLOOKUP(C255,[2]Hoja1!$AG:$AG,[2]Hoja1!$AP:$AP)</f>
        <v>24196667</v>
      </c>
      <c r="O255" s="29">
        <f>_xlfn.XLOOKUP(C255,[2]Hoja1!$AG:$AG,[2]Hoja1!$AQ:$AQ)</f>
        <v>12403333</v>
      </c>
      <c r="P255" s="30">
        <f t="shared" si="7"/>
        <v>0.66111112021857921</v>
      </c>
    </row>
    <row r="256" spans="1:16" ht="51" customHeight="1" x14ac:dyDescent="0.2">
      <c r="A256" s="16">
        <v>252</v>
      </c>
      <c r="B256" s="16" t="s">
        <v>690</v>
      </c>
      <c r="C256" s="23" t="s">
        <v>691</v>
      </c>
      <c r="D256" s="23" t="s">
        <v>353</v>
      </c>
      <c r="E256" s="24" t="s">
        <v>14</v>
      </c>
      <c r="F256" s="31" t="s">
        <v>352</v>
      </c>
      <c r="G256" s="26">
        <v>46050</v>
      </c>
      <c r="H256" s="26">
        <v>46230</v>
      </c>
      <c r="I256" s="24"/>
      <c r="J256" s="23">
        <v>180</v>
      </c>
      <c r="K256" s="27">
        <v>6</v>
      </c>
      <c r="L256" s="38">
        <f t="shared" si="6"/>
        <v>0.85</v>
      </c>
      <c r="M256" s="28">
        <v>36600000</v>
      </c>
      <c r="N256" s="29">
        <f>_xlfn.XLOOKUP(C256,[2]Hoja1!$AG:$AG,[2]Hoja1!$AP:$AP)</f>
        <v>25010000</v>
      </c>
      <c r="O256" s="29">
        <f>_xlfn.XLOOKUP(C256,[2]Hoja1!$AG:$AG,[2]Hoja1!$AQ:$AQ)</f>
        <v>11590000</v>
      </c>
      <c r="P256" s="30">
        <f t="shared" si="7"/>
        <v>0.68333333333333335</v>
      </c>
    </row>
    <row r="257" spans="1:16" ht="51" customHeight="1" x14ac:dyDescent="0.2">
      <c r="A257" s="16">
        <v>253</v>
      </c>
      <c r="B257" s="16" t="s">
        <v>692</v>
      </c>
      <c r="C257" s="23" t="s">
        <v>694</v>
      </c>
      <c r="D257" s="23" t="s">
        <v>695</v>
      </c>
      <c r="E257" s="24" t="s">
        <v>14</v>
      </c>
      <c r="F257" s="25" t="s">
        <v>693</v>
      </c>
      <c r="G257" s="26">
        <v>46073</v>
      </c>
      <c r="H257" s="26">
        <v>46253</v>
      </c>
      <c r="I257" s="24"/>
      <c r="J257" s="23">
        <v>180</v>
      </c>
      <c r="K257" s="27">
        <v>6</v>
      </c>
      <c r="L257" s="38">
        <f t="shared" si="6"/>
        <v>0.72222222222222221</v>
      </c>
      <c r="M257" s="28">
        <v>39000000</v>
      </c>
      <c r="N257" s="29">
        <f>_xlfn.XLOOKUP(C257,[2]Hoja1!$AG:$AG,[2]Hoja1!$AP:$AP)</f>
        <v>21883333</v>
      </c>
      <c r="O257" s="29">
        <f>_xlfn.XLOOKUP(C257,[2]Hoja1!$AG:$AG,[2]Hoja1!$AQ:$AQ)</f>
        <v>17116667</v>
      </c>
      <c r="P257" s="30">
        <f t="shared" si="7"/>
        <v>0.56111110256410257</v>
      </c>
    </row>
    <row r="258" spans="1:16" ht="51" customHeight="1" x14ac:dyDescent="0.2">
      <c r="A258" s="16">
        <v>254</v>
      </c>
      <c r="B258" s="16" t="s">
        <v>697</v>
      </c>
      <c r="C258" s="23" t="s">
        <v>699</v>
      </c>
      <c r="D258" s="23" t="s">
        <v>700</v>
      </c>
      <c r="E258" s="24" t="s">
        <v>14</v>
      </c>
      <c r="F258" s="31" t="s">
        <v>698</v>
      </c>
      <c r="G258" s="26">
        <v>46062</v>
      </c>
      <c r="H258" s="26">
        <v>46242</v>
      </c>
      <c r="I258" s="24"/>
      <c r="J258" s="23">
        <v>180</v>
      </c>
      <c r="K258" s="27">
        <v>6</v>
      </c>
      <c r="L258" s="38">
        <f t="shared" si="6"/>
        <v>0.78333333333333333</v>
      </c>
      <c r="M258" s="28">
        <v>25800000</v>
      </c>
      <c r="N258" s="29">
        <f>_xlfn.XLOOKUP(C258,[2]Hoja1!$AG:$AG,[2]Hoja1!$AP:$AP)</f>
        <v>16053333</v>
      </c>
      <c r="O258" s="29">
        <f>_xlfn.XLOOKUP(C258,[2]Hoja1!$AG:$AG,[2]Hoja1!$AQ:$AQ)</f>
        <v>9746667</v>
      </c>
      <c r="P258" s="30">
        <f t="shared" si="7"/>
        <v>0.62222220930232564</v>
      </c>
    </row>
    <row r="259" spans="1:16" ht="51" customHeight="1" x14ac:dyDescent="0.2">
      <c r="A259" s="16">
        <v>255</v>
      </c>
      <c r="B259" s="16" t="s">
        <v>701</v>
      </c>
      <c r="C259" s="23" t="s">
        <v>703</v>
      </c>
      <c r="D259" s="23" t="s">
        <v>704</v>
      </c>
      <c r="E259" s="24" t="s">
        <v>14</v>
      </c>
      <c r="F259" s="25" t="s">
        <v>702</v>
      </c>
      <c r="G259" s="26">
        <v>46083</v>
      </c>
      <c r="H259" s="26">
        <v>46327</v>
      </c>
      <c r="I259" s="24"/>
      <c r="J259" s="23">
        <v>240</v>
      </c>
      <c r="K259" s="27">
        <v>8</v>
      </c>
      <c r="L259" s="38">
        <f t="shared" si="6"/>
        <v>0.49180327868852458</v>
      </c>
      <c r="M259" s="28">
        <v>48000000</v>
      </c>
      <c r="N259" s="29">
        <f>_xlfn.XLOOKUP(C259,[2]Hoja1!$AG:$AG,[2]Hoja1!$AP:$AP)</f>
        <v>11800000</v>
      </c>
      <c r="O259" s="29">
        <f>_xlfn.XLOOKUP(C259,[2]Hoja1!$AG:$AG,[2]Hoja1!$AQ:$AQ)</f>
        <v>36200000</v>
      </c>
      <c r="P259" s="30">
        <f t="shared" si="7"/>
        <v>0.24583333333333332</v>
      </c>
    </row>
    <row r="260" spans="1:16" ht="51" customHeight="1" x14ac:dyDescent="0.2">
      <c r="A260" s="15">
        <v>256</v>
      </c>
      <c r="B260" s="15" t="s">
        <v>705</v>
      </c>
      <c r="C260" s="23" t="s">
        <v>1391</v>
      </c>
      <c r="D260" s="23" t="s">
        <v>707</v>
      </c>
      <c r="E260" s="24" t="s">
        <v>14</v>
      </c>
      <c r="F260" s="25" t="s">
        <v>706</v>
      </c>
      <c r="G260" s="26">
        <v>46062</v>
      </c>
      <c r="H260" s="26">
        <v>46242</v>
      </c>
      <c r="I260" s="24"/>
      <c r="J260" s="23">
        <v>180</v>
      </c>
      <c r="K260" s="27">
        <v>6</v>
      </c>
      <c r="L260" s="38">
        <f t="shared" si="6"/>
        <v>0.78333333333333333</v>
      </c>
      <c r="M260" s="28">
        <v>36600000</v>
      </c>
      <c r="N260" s="29">
        <f>_xlfn.XLOOKUP(C260,[2]Hoja1!$AG:$AG,[2]Hoja1!$AP:$AP)</f>
        <v>22773333</v>
      </c>
      <c r="O260" s="29">
        <f>_xlfn.XLOOKUP(C260,[2]Hoja1!$AG:$AG,[2]Hoja1!$AQ:$AQ)</f>
        <v>13826667</v>
      </c>
      <c r="P260" s="30">
        <f t="shared" si="7"/>
        <v>0.62222221311475412</v>
      </c>
    </row>
    <row r="261" spans="1:16" ht="51" customHeight="1" x14ac:dyDescent="0.2">
      <c r="A261" s="16">
        <v>257</v>
      </c>
      <c r="B261" s="16" t="s">
        <v>708</v>
      </c>
      <c r="C261" s="23" t="s">
        <v>1392</v>
      </c>
      <c r="D261" s="23" t="s">
        <v>454</v>
      </c>
      <c r="E261" s="24" t="s">
        <v>14</v>
      </c>
      <c r="F261" s="31" t="s">
        <v>452</v>
      </c>
      <c r="G261" s="26">
        <v>46055</v>
      </c>
      <c r="H261" s="26">
        <v>46388</v>
      </c>
      <c r="I261" s="24"/>
      <c r="J261" s="23">
        <v>330</v>
      </c>
      <c r="K261" s="27">
        <v>11</v>
      </c>
      <c r="L261" s="38">
        <f t="shared" si="6"/>
        <v>0.44444444444444442</v>
      </c>
      <c r="M261" s="28">
        <v>23606000</v>
      </c>
      <c r="N261" s="29">
        <f>_xlfn.XLOOKUP(C261,[2]Hoja1!$AG:$AG,[2]Hoja1!$AP:$AP)</f>
        <v>8512467</v>
      </c>
      <c r="O261" s="29">
        <f>_xlfn.XLOOKUP(C261,[2]Hoja1!$AG:$AG,[2]Hoja1!$AQ:$AQ)</f>
        <v>15093533</v>
      </c>
      <c r="P261" s="30">
        <f t="shared" si="7"/>
        <v>0.36060607472676437</v>
      </c>
    </row>
    <row r="262" spans="1:16" ht="51" customHeight="1" x14ac:dyDescent="0.2">
      <c r="A262" s="16">
        <v>258</v>
      </c>
      <c r="B262" s="16" t="s">
        <v>709</v>
      </c>
      <c r="C262" s="23" t="s">
        <v>710</v>
      </c>
      <c r="D262" s="23" t="s">
        <v>695</v>
      </c>
      <c r="E262" s="24" t="s">
        <v>14</v>
      </c>
      <c r="F262" s="25" t="s">
        <v>693</v>
      </c>
      <c r="G262" s="26">
        <v>46073</v>
      </c>
      <c r="H262" s="26">
        <v>46253</v>
      </c>
      <c r="I262" s="24"/>
      <c r="J262" s="23">
        <v>180</v>
      </c>
      <c r="K262" s="27">
        <v>6</v>
      </c>
      <c r="L262" s="38">
        <f t="shared" ref="L262:L325" si="8">IF(DATE(2026,6,30)&lt;G262,0,IF(DATE(2026,6,30)&gt;H262,1,(DATE(2026,6,30)-G262)/(H262-G262)))</f>
        <v>0.72222222222222221</v>
      </c>
      <c r="M262" s="28">
        <v>39000000</v>
      </c>
      <c r="N262" s="29">
        <f>_xlfn.XLOOKUP(C262,[2]Hoja1!$AG:$AG,[2]Hoja1!$AP:$AP)</f>
        <v>21883333</v>
      </c>
      <c r="O262" s="29">
        <f>_xlfn.XLOOKUP(C262,[2]Hoja1!$AG:$AG,[2]Hoja1!$AQ:$AQ)</f>
        <v>17116667</v>
      </c>
      <c r="P262" s="30">
        <f t="shared" ref="P262:P325" si="9">N262/M262</f>
        <v>0.56111110256410257</v>
      </c>
    </row>
    <row r="263" spans="1:16" ht="51" customHeight="1" x14ac:dyDescent="0.2">
      <c r="A263" s="16">
        <v>259</v>
      </c>
      <c r="B263" s="16" t="s">
        <v>711</v>
      </c>
      <c r="C263" s="23" t="s">
        <v>713</v>
      </c>
      <c r="D263" s="23" t="s">
        <v>714</v>
      </c>
      <c r="E263" s="24" t="s">
        <v>14</v>
      </c>
      <c r="F263" s="25" t="s">
        <v>712</v>
      </c>
      <c r="G263" s="26">
        <v>46055</v>
      </c>
      <c r="H263" s="26">
        <v>46235</v>
      </c>
      <c r="I263" s="24"/>
      <c r="J263" s="23">
        <v>180</v>
      </c>
      <c r="K263" s="27">
        <v>6</v>
      </c>
      <c r="L263" s="38">
        <f t="shared" si="8"/>
        <v>0.82222222222222219</v>
      </c>
      <c r="M263" s="28">
        <v>42900000</v>
      </c>
      <c r="N263" s="29">
        <f>_xlfn.XLOOKUP(C263,[2]Hoja1!$AG:$AG,[2]Hoja1!$AP:$AP)</f>
        <v>28361667</v>
      </c>
      <c r="O263" s="29">
        <f>_xlfn.XLOOKUP(C263,[2]Hoja1!$AG:$AG,[2]Hoja1!$AQ:$AQ)</f>
        <v>14538333</v>
      </c>
      <c r="P263" s="30">
        <f t="shared" si="9"/>
        <v>0.66111111888111884</v>
      </c>
    </row>
    <row r="264" spans="1:16" ht="51" customHeight="1" x14ac:dyDescent="0.2">
      <c r="A264" s="15">
        <v>260</v>
      </c>
      <c r="B264" s="15" t="s">
        <v>715</v>
      </c>
      <c r="C264" s="23" t="s">
        <v>716</v>
      </c>
      <c r="D264" s="23" t="s">
        <v>149</v>
      </c>
      <c r="E264" s="24" t="s">
        <v>14</v>
      </c>
      <c r="F264" s="25" t="s">
        <v>147</v>
      </c>
      <c r="G264" s="26">
        <v>46058</v>
      </c>
      <c r="H264" s="26">
        <v>46238</v>
      </c>
      <c r="I264" s="24"/>
      <c r="J264" s="23">
        <v>180</v>
      </c>
      <c r="K264" s="27">
        <v>6</v>
      </c>
      <c r="L264" s="38">
        <f t="shared" si="8"/>
        <v>0.80555555555555558</v>
      </c>
      <c r="M264" s="28">
        <v>16500000</v>
      </c>
      <c r="N264" s="29">
        <f>_xlfn.XLOOKUP(C264,[2]Hoja1!$AG:$AG,[2]Hoja1!$AP:$AP)</f>
        <v>10633333</v>
      </c>
      <c r="O264" s="29">
        <f>_xlfn.XLOOKUP(C264,[2]Hoja1!$AG:$AG,[2]Hoja1!$AQ:$AQ)</f>
        <v>5866667</v>
      </c>
      <c r="P264" s="30">
        <f t="shared" si="9"/>
        <v>0.64444442424242421</v>
      </c>
    </row>
    <row r="265" spans="1:16" ht="51" customHeight="1" x14ac:dyDescent="0.2">
      <c r="A265" s="15">
        <v>261</v>
      </c>
      <c r="B265" s="15" t="s">
        <v>717</v>
      </c>
      <c r="C265" s="23" t="s">
        <v>718</v>
      </c>
      <c r="D265" s="23" t="s">
        <v>149</v>
      </c>
      <c r="E265" s="24" t="s">
        <v>14</v>
      </c>
      <c r="F265" s="25" t="s">
        <v>147</v>
      </c>
      <c r="G265" s="26">
        <v>46064</v>
      </c>
      <c r="H265" s="26">
        <v>46244</v>
      </c>
      <c r="I265" s="24"/>
      <c r="J265" s="23">
        <v>180</v>
      </c>
      <c r="K265" s="27">
        <v>6</v>
      </c>
      <c r="L265" s="38">
        <f t="shared" si="8"/>
        <v>0.77222222222222225</v>
      </c>
      <c r="M265" s="28">
        <v>16500000</v>
      </c>
      <c r="N265" s="29">
        <f>_xlfn.XLOOKUP(C265,[2]Hoja1!$AG:$AG,[2]Hoja1!$AP:$AP)</f>
        <v>10083333</v>
      </c>
      <c r="O265" s="29">
        <f>_xlfn.XLOOKUP(C265,[2]Hoja1!$AG:$AG,[2]Hoja1!$AQ:$AQ)</f>
        <v>6416667</v>
      </c>
      <c r="P265" s="30">
        <f t="shared" si="9"/>
        <v>0.61111109090909088</v>
      </c>
    </row>
    <row r="266" spans="1:16" ht="51" customHeight="1" x14ac:dyDescent="0.2">
      <c r="A266" s="15">
        <v>262</v>
      </c>
      <c r="B266" s="15" t="s">
        <v>719</v>
      </c>
      <c r="C266" s="23" t="s">
        <v>720</v>
      </c>
      <c r="D266" s="23" t="s">
        <v>149</v>
      </c>
      <c r="E266" s="24" t="s">
        <v>14</v>
      </c>
      <c r="F266" s="25" t="s">
        <v>147</v>
      </c>
      <c r="G266" s="26">
        <v>46058</v>
      </c>
      <c r="H266" s="26">
        <v>46238</v>
      </c>
      <c r="I266" s="24"/>
      <c r="J266" s="23">
        <v>180</v>
      </c>
      <c r="K266" s="27">
        <v>6</v>
      </c>
      <c r="L266" s="38">
        <f t="shared" si="8"/>
        <v>0.80555555555555558</v>
      </c>
      <c r="M266" s="28">
        <v>16500000</v>
      </c>
      <c r="N266" s="29">
        <f>_xlfn.XLOOKUP(C266,[2]Hoja1!$AG:$AG,[2]Hoja1!$AP:$AP)</f>
        <v>10633333</v>
      </c>
      <c r="O266" s="29">
        <f>_xlfn.XLOOKUP(C266,[2]Hoja1!$AG:$AG,[2]Hoja1!$AQ:$AQ)</f>
        <v>5866667</v>
      </c>
      <c r="P266" s="30">
        <f t="shared" si="9"/>
        <v>0.64444442424242421</v>
      </c>
    </row>
    <row r="267" spans="1:16" ht="51" customHeight="1" x14ac:dyDescent="0.2">
      <c r="A267" s="15">
        <v>263</v>
      </c>
      <c r="B267" s="15" t="s">
        <v>721</v>
      </c>
      <c r="C267" s="23" t="s">
        <v>722</v>
      </c>
      <c r="D267" s="23" t="s">
        <v>149</v>
      </c>
      <c r="E267" s="24" t="s">
        <v>14</v>
      </c>
      <c r="F267" s="25" t="s">
        <v>147</v>
      </c>
      <c r="G267" s="26">
        <v>46058</v>
      </c>
      <c r="H267" s="26">
        <v>46238</v>
      </c>
      <c r="I267" s="24"/>
      <c r="J267" s="23">
        <v>180</v>
      </c>
      <c r="K267" s="27">
        <v>6</v>
      </c>
      <c r="L267" s="38">
        <f t="shared" si="8"/>
        <v>0.80555555555555558</v>
      </c>
      <c r="M267" s="28">
        <v>16500000</v>
      </c>
      <c r="N267" s="29">
        <v>10633333</v>
      </c>
      <c r="O267" s="29">
        <v>5866667</v>
      </c>
      <c r="P267" s="30">
        <f t="shared" si="9"/>
        <v>0.64444442424242421</v>
      </c>
    </row>
    <row r="268" spans="1:16" ht="51" customHeight="1" x14ac:dyDescent="0.2">
      <c r="A268" s="15">
        <v>264</v>
      </c>
      <c r="B268" s="15" t="s">
        <v>723</v>
      </c>
      <c r="C268" s="23" t="s">
        <v>724</v>
      </c>
      <c r="D268" s="23" t="s">
        <v>149</v>
      </c>
      <c r="E268" s="24" t="s">
        <v>14</v>
      </c>
      <c r="F268" s="25" t="s">
        <v>147</v>
      </c>
      <c r="G268" s="26">
        <v>46058</v>
      </c>
      <c r="H268" s="26">
        <v>46238</v>
      </c>
      <c r="I268" s="24"/>
      <c r="J268" s="23">
        <v>180</v>
      </c>
      <c r="K268" s="27">
        <v>6</v>
      </c>
      <c r="L268" s="38">
        <f t="shared" si="8"/>
        <v>0.80555555555555558</v>
      </c>
      <c r="M268" s="28">
        <v>16500000</v>
      </c>
      <c r="N268" s="29">
        <f>_xlfn.XLOOKUP(C268,[2]Hoja1!$AG:$AG,[2]Hoja1!$AP:$AP)</f>
        <v>10633333</v>
      </c>
      <c r="O268" s="29">
        <f>_xlfn.XLOOKUP(C268,[2]Hoja1!$AG:$AG,[2]Hoja1!$AQ:$AQ)</f>
        <v>5866667</v>
      </c>
      <c r="P268" s="30">
        <f t="shared" si="9"/>
        <v>0.64444442424242421</v>
      </c>
    </row>
    <row r="269" spans="1:16" ht="51" customHeight="1" x14ac:dyDescent="0.2">
      <c r="A269" s="15">
        <v>265</v>
      </c>
      <c r="B269" s="15" t="s">
        <v>725</v>
      </c>
      <c r="C269" s="23" t="s">
        <v>726</v>
      </c>
      <c r="D269" s="23" t="s">
        <v>149</v>
      </c>
      <c r="E269" s="24" t="s">
        <v>14</v>
      </c>
      <c r="F269" s="25" t="s">
        <v>147</v>
      </c>
      <c r="G269" s="26">
        <v>46058</v>
      </c>
      <c r="H269" s="26">
        <v>46238</v>
      </c>
      <c r="I269" s="24"/>
      <c r="J269" s="23">
        <v>180</v>
      </c>
      <c r="K269" s="27">
        <v>6</v>
      </c>
      <c r="L269" s="38">
        <f t="shared" si="8"/>
        <v>0.80555555555555558</v>
      </c>
      <c r="M269" s="28">
        <v>16500000</v>
      </c>
      <c r="N269" s="29">
        <f>_xlfn.XLOOKUP(C269,[2]Hoja1!$AG:$AG,[2]Hoja1!$AP:$AP)</f>
        <v>10633333</v>
      </c>
      <c r="O269" s="29">
        <f>_xlfn.XLOOKUP(C269,[2]Hoja1!$AG:$AG,[2]Hoja1!$AQ:$AQ)</f>
        <v>5866667</v>
      </c>
      <c r="P269" s="30">
        <f t="shared" si="9"/>
        <v>0.64444442424242421</v>
      </c>
    </row>
    <row r="270" spans="1:16" ht="51" customHeight="1" x14ac:dyDescent="0.2">
      <c r="A270" s="16">
        <v>266</v>
      </c>
      <c r="B270" s="16" t="s">
        <v>727</v>
      </c>
      <c r="C270" s="23" t="s">
        <v>1459</v>
      </c>
      <c r="D270" s="23" t="s">
        <v>406</v>
      </c>
      <c r="E270" s="24" t="s">
        <v>201</v>
      </c>
      <c r="F270" s="31" t="s">
        <v>404</v>
      </c>
      <c r="G270" s="26">
        <v>46049</v>
      </c>
      <c r="H270" s="26">
        <v>46243</v>
      </c>
      <c r="I270" s="24"/>
      <c r="J270" s="23">
        <v>180</v>
      </c>
      <c r="K270" s="27">
        <v>6</v>
      </c>
      <c r="L270" s="38">
        <f t="shared" si="8"/>
        <v>0.79381443298969068</v>
      </c>
      <c r="M270" s="28">
        <v>12876000</v>
      </c>
      <c r="N270" s="29">
        <f>_xlfn.XLOOKUP(C270,[2]Hoja1!$AG:$AG,[2]Hoja1!$AP:$AP)</f>
        <v>0</v>
      </c>
      <c r="O270" s="29">
        <f>_xlfn.XLOOKUP(C270,[2]Hoja1!$AG:$AG,[2]Hoja1!$AQ:$AQ)</f>
        <v>12876000</v>
      </c>
      <c r="P270" s="30">
        <f t="shared" si="9"/>
        <v>0</v>
      </c>
    </row>
    <row r="271" spans="1:16" ht="51" customHeight="1" x14ac:dyDescent="0.2">
      <c r="A271" s="16">
        <v>267</v>
      </c>
      <c r="B271" s="16" t="s">
        <v>728</v>
      </c>
      <c r="C271" s="23" t="s">
        <v>729</v>
      </c>
      <c r="D271" s="23" t="s">
        <v>406</v>
      </c>
      <c r="E271" s="24" t="s">
        <v>14</v>
      </c>
      <c r="F271" s="31" t="s">
        <v>404</v>
      </c>
      <c r="G271" s="26">
        <v>46049</v>
      </c>
      <c r="H271" s="26">
        <v>46229</v>
      </c>
      <c r="I271" s="24"/>
      <c r="J271" s="23">
        <v>180</v>
      </c>
      <c r="K271" s="27">
        <v>6</v>
      </c>
      <c r="L271" s="38">
        <f t="shared" si="8"/>
        <v>0.85555555555555551</v>
      </c>
      <c r="M271" s="28">
        <v>12876000</v>
      </c>
      <c r="N271" s="29">
        <v>7296400</v>
      </c>
      <c r="O271" s="29">
        <v>5579600</v>
      </c>
      <c r="P271" s="30">
        <f t="shared" si="9"/>
        <v>0.56666666666666665</v>
      </c>
    </row>
    <row r="272" spans="1:16" ht="51" customHeight="1" x14ac:dyDescent="0.2">
      <c r="A272" s="16">
        <v>268</v>
      </c>
      <c r="B272" s="16" t="s">
        <v>730</v>
      </c>
      <c r="C272" s="23" t="s">
        <v>502</v>
      </c>
      <c r="D272" s="23" t="s">
        <v>732</v>
      </c>
      <c r="E272" s="24" t="s">
        <v>14</v>
      </c>
      <c r="F272" s="25" t="s">
        <v>731</v>
      </c>
      <c r="G272" s="26">
        <v>46044</v>
      </c>
      <c r="H272" s="26">
        <v>46377</v>
      </c>
      <c r="I272" s="24"/>
      <c r="J272" s="23">
        <v>330</v>
      </c>
      <c r="K272" s="27">
        <v>11</v>
      </c>
      <c r="L272" s="38">
        <f t="shared" si="8"/>
        <v>0.47747747747747749</v>
      </c>
      <c r="M272" s="28">
        <v>87967000</v>
      </c>
      <c r="N272" s="29">
        <f>_xlfn.XLOOKUP(C272,[2]Hoja1!$AG:$AG,[2]Hoja1!$AP:$AP)</f>
        <v>34387100</v>
      </c>
      <c r="O272" s="29">
        <f>_xlfn.XLOOKUP(C272,[2]Hoja1!$AG:$AG,[2]Hoja1!$AQ:$AQ)</f>
        <v>53579900</v>
      </c>
      <c r="P272" s="30">
        <f t="shared" si="9"/>
        <v>0.39090909090909093</v>
      </c>
    </row>
    <row r="273" spans="1:16" ht="51" customHeight="1" x14ac:dyDescent="0.2">
      <c r="A273" s="16">
        <v>269</v>
      </c>
      <c r="B273" s="16" t="s">
        <v>733</v>
      </c>
      <c r="C273" s="23" t="s">
        <v>1460</v>
      </c>
      <c r="D273" s="23" t="s">
        <v>735</v>
      </c>
      <c r="E273" s="24" t="s">
        <v>14</v>
      </c>
      <c r="F273" s="25" t="s">
        <v>734</v>
      </c>
      <c r="G273" s="26">
        <v>46046</v>
      </c>
      <c r="H273" s="26">
        <v>46288</v>
      </c>
      <c r="I273" s="24"/>
      <c r="J273" s="23">
        <v>240</v>
      </c>
      <c r="K273" s="27">
        <v>8</v>
      </c>
      <c r="L273" s="38">
        <f t="shared" si="8"/>
        <v>0.64876033057851235</v>
      </c>
      <c r="M273" s="28">
        <v>58000000</v>
      </c>
      <c r="N273" s="29">
        <f>_xlfn.XLOOKUP(C273,[2]Hoja1!$AG:$AG,[2]Hoja1!$AP:$AP)</f>
        <v>30691667</v>
      </c>
      <c r="O273" s="29">
        <f>_xlfn.XLOOKUP(C273,[2]Hoja1!$AG:$AG,[2]Hoja1!$AQ:$AQ)</f>
        <v>27308333</v>
      </c>
      <c r="P273" s="30">
        <f t="shared" si="9"/>
        <v>0.52916667241379312</v>
      </c>
    </row>
    <row r="274" spans="1:16" ht="51" customHeight="1" x14ac:dyDescent="0.2">
      <c r="A274" s="15">
        <v>270</v>
      </c>
      <c r="B274" s="15" t="s">
        <v>736</v>
      </c>
      <c r="C274" s="23" t="s">
        <v>737</v>
      </c>
      <c r="D274" s="23" t="s">
        <v>149</v>
      </c>
      <c r="E274" s="24" t="s">
        <v>14</v>
      </c>
      <c r="F274" s="25" t="s">
        <v>147</v>
      </c>
      <c r="G274" s="26">
        <v>46064</v>
      </c>
      <c r="H274" s="26">
        <v>46244</v>
      </c>
      <c r="I274" s="24"/>
      <c r="J274" s="23">
        <v>180</v>
      </c>
      <c r="K274" s="27">
        <v>6</v>
      </c>
      <c r="L274" s="38">
        <f t="shared" si="8"/>
        <v>0.77222222222222225</v>
      </c>
      <c r="M274" s="28">
        <v>16500000</v>
      </c>
      <c r="N274" s="29">
        <f>_xlfn.XLOOKUP(C274,[2]Hoja1!$AG:$AG,[2]Hoja1!$AP:$AP)</f>
        <v>10083333</v>
      </c>
      <c r="O274" s="29">
        <f>_xlfn.XLOOKUP(C274,[2]Hoja1!$AG:$AG,[2]Hoja1!$AQ:$AQ)</f>
        <v>6416667</v>
      </c>
      <c r="P274" s="30">
        <f t="shared" si="9"/>
        <v>0.61111109090909088</v>
      </c>
    </row>
    <row r="275" spans="1:16" ht="51" customHeight="1" x14ac:dyDescent="0.2">
      <c r="A275" s="15">
        <v>271</v>
      </c>
      <c r="B275" s="15" t="s">
        <v>738</v>
      </c>
      <c r="C275" s="23" t="s">
        <v>739</v>
      </c>
      <c r="D275" s="23" t="s">
        <v>149</v>
      </c>
      <c r="E275" s="24" t="s">
        <v>14</v>
      </c>
      <c r="F275" s="25" t="s">
        <v>147</v>
      </c>
      <c r="G275" s="26">
        <v>46064</v>
      </c>
      <c r="H275" s="26">
        <v>46244</v>
      </c>
      <c r="I275" s="24"/>
      <c r="J275" s="23">
        <v>180</v>
      </c>
      <c r="K275" s="27">
        <v>6</v>
      </c>
      <c r="L275" s="38">
        <f t="shared" si="8"/>
        <v>0.77222222222222225</v>
      </c>
      <c r="M275" s="28">
        <v>16500000</v>
      </c>
      <c r="N275" s="29">
        <f>_xlfn.XLOOKUP(C275,[2]Hoja1!$AG:$AG,[2]Hoja1!$AP:$AP)</f>
        <v>10083333</v>
      </c>
      <c r="O275" s="29">
        <f>_xlfn.XLOOKUP(C275,[2]Hoja1!$AG:$AG,[2]Hoja1!$AQ:$AQ)</f>
        <v>6416667</v>
      </c>
      <c r="P275" s="30">
        <f t="shared" si="9"/>
        <v>0.61111109090909088</v>
      </c>
    </row>
    <row r="276" spans="1:16" ht="51" customHeight="1" x14ac:dyDescent="0.2">
      <c r="A276" s="16">
        <v>272</v>
      </c>
      <c r="B276" s="16" t="s">
        <v>740</v>
      </c>
      <c r="C276" s="23" t="s">
        <v>1461</v>
      </c>
      <c r="D276" s="23" t="s">
        <v>742</v>
      </c>
      <c r="E276" s="24" t="s">
        <v>14</v>
      </c>
      <c r="F276" s="25" t="s">
        <v>741</v>
      </c>
      <c r="G276" s="26">
        <v>46055</v>
      </c>
      <c r="H276" s="26">
        <v>46388</v>
      </c>
      <c r="I276" s="24"/>
      <c r="J276" s="23">
        <v>330</v>
      </c>
      <c r="K276" s="27">
        <v>11</v>
      </c>
      <c r="L276" s="38">
        <f t="shared" si="8"/>
        <v>0.44444444444444442</v>
      </c>
      <c r="M276" s="28">
        <v>67100000</v>
      </c>
      <c r="N276" s="29">
        <f>_xlfn.XLOOKUP(C276,[2]Hoja1!$AG:$AG,[2]Hoja1!$AP:$AP)</f>
        <v>24196667</v>
      </c>
      <c r="O276" s="29">
        <f>_xlfn.XLOOKUP(C276,[2]Hoja1!$AG:$AG,[2]Hoja1!$AQ:$AQ)</f>
        <v>42903333</v>
      </c>
      <c r="P276" s="30">
        <f t="shared" si="9"/>
        <v>0.36060606557377051</v>
      </c>
    </row>
    <row r="277" spans="1:16" ht="51" customHeight="1" x14ac:dyDescent="0.2">
      <c r="A277" s="16">
        <v>273</v>
      </c>
      <c r="B277" s="16" t="s">
        <v>743</v>
      </c>
      <c r="C277" s="23" t="s">
        <v>1393</v>
      </c>
      <c r="D277" s="23" t="s">
        <v>525</v>
      </c>
      <c r="E277" s="24" t="s">
        <v>14</v>
      </c>
      <c r="F277" s="31" t="s">
        <v>524</v>
      </c>
      <c r="G277" s="26">
        <v>46051</v>
      </c>
      <c r="H277" s="26">
        <v>46384</v>
      </c>
      <c r="I277" s="24"/>
      <c r="J277" s="23">
        <v>330</v>
      </c>
      <c r="K277" s="27">
        <v>11</v>
      </c>
      <c r="L277" s="38">
        <f t="shared" si="8"/>
        <v>0.45645645645645644</v>
      </c>
      <c r="M277" s="28">
        <v>69300000</v>
      </c>
      <c r="N277" s="29">
        <f>_xlfn.XLOOKUP(C277,[2]Hoja1!$AG:$AG,[2]Hoja1!$AP:$AP)</f>
        <v>25620000</v>
      </c>
      <c r="O277" s="29">
        <f>_xlfn.XLOOKUP(C277,[2]Hoja1!$AG:$AG,[2]Hoja1!$AQ:$AQ)</f>
        <v>43680000</v>
      </c>
      <c r="P277" s="30">
        <f t="shared" si="9"/>
        <v>0.36969696969696969</v>
      </c>
    </row>
    <row r="278" spans="1:16" ht="51" customHeight="1" x14ac:dyDescent="0.2">
      <c r="A278" s="16">
        <v>274</v>
      </c>
      <c r="B278" s="16" t="s">
        <v>744</v>
      </c>
      <c r="C278" s="23" t="s">
        <v>1462</v>
      </c>
      <c r="D278" s="23" t="s">
        <v>746</v>
      </c>
      <c r="E278" s="24" t="s">
        <v>14</v>
      </c>
      <c r="F278" s="25" t="s">
        <v>745</v>
      </c>
      <c r="G278" s="26">
        <v>46044</v>
      </c>
      <c r="H278" s="26">
        <v>46377</v>
      </c>
      <c r="I278" s="24"/>
      <c r="J278" s="23">
        <v>330</v>
      </c>
      <c r="K278" s="27">
        <v>11</v>
      </c>
      <c r="L278" s="38">
        <f t="shared" si="8"/>
        <v>0.47747747747747749</v>
      </c>
      <c r="M278" s="28">
        <v>71500000</v>
      </c>
      <c r="N278" s="29">
        <f>_xlfn.XLOOKUP(C278,[2]Hoja1!$AG:$AG,[2]Hoja1!$AP:$AP)</f>
        <v>27950000</v>
      </c>
      <c r="O278" s="29">
        <f>_xlfn.XLOOKUP(C278,[2]Hoja1!$AG:$AG,[2]Hoja1!$AQ:$AQ)</f>
        <v>43550000</v>
      </c>
      <c r="P278" s="30">
        <f t="shared" si="9"/>
        <v>0.39090909090909093</v>
      </c>
    </row>
    <row r="279" spans="1:16" ht="51" customHeight="1" x14ac:dyDescent="0.2">
      <c r="A279" s="16">
        <v>275</v>
      </c>
      <c r="B279" s="16" t="s">
        <v>747</v>
      </c>
      <c r="C279" s="23" t="s">
        <v>748</v>
      </c>
      <c r="D279" s="23" t="s">
        <v>695</v>
      </c>
      <c r="E279" s="24" t="s">
        <v>14</v>
      </c>
      <c r="F279" s="25" t="s">
        <v>693</v>
      </c>
      <c r="G279" s="26">
        <v>46048</v>
      </c>
      <c r="H279" s="26">
        <v>46228</v>
      </c>
      <c r="I279" s="24"/>
      <c r="J279" s="23">
        <v>180</v>
      </c>
      <c r="K279" s="27">
        <v>6</v>
      </c>
      <c r="L279" s="38">
        <f t="shared" si="8"/>
        <v>0.86111111111111116</v>
      </c>
      <c r="M279" s="28">
        <v>39000000</v>
      </c>
      <c r="N279" s="29">
        <f>_xlfn.XLOOKUP(C279,[2]Hoja1!$AG:$AG,[2]Hoja1!$AP:$AP)</f>
        <v>27083333</v>
      </c>
      <c r="O279" s="29">
        <f>_xlfn.XLOOKUP(C279,[2]Hoja1!$AG:$AG,[2]Hoja1!$AQ:$AQ)</f>
        <v>11916667</v>
      </c>
      <c r="P279" s="30">
        <f t="shared" si="9"/>
        <v>0.69444443589743587</v>
      </c>
    </row>
    <row r="280" spans="1:16" ht="51" customHeight="1" x14ac:dyDescent="0.2">
      <c r="A280" s="16">
        <v>276</v>
      </c>
      <c r="B280" s="16" t="s">
        <v>749</v>
      </c>
      <c r="C280" s="23" t="s">
        <v>1463</v>
      </c>
      <c r="D280" s="23" t="s">
        <v>751</v>
      </c>
      <c r="E280" s="24" t="s">
        <v>14</v>
      </c>
      <c r="F280" s="25" t="s">
        <v>750</v>
      </c>
      <c r="G280" s="26">
        <v>46055</v>
      </c>
      <c r="H280" s="26">
        <v>46388</v>
      </c>
      <c r="I280" s="24"/>
      <c r="J280" s="23">
        <v>330</v>
      </c>
      <c r="K280" s="27">
        <v>11</v>
      </c>
      <c r="L280" s="38">
        <f t="shared" si="8"/>
        <v>0.44444444444444442</v>
      </c>
      <c r="M280" s="28">
        <v>67100000</v>
      </c>
      <c r="N280" s="29">
        <f>_xlfn.XLOOKUP(C280,[2]Hoja1!$AG:$AG,[2]Hoja1!$AP:$AP)</f>
        <v>24196667</v>
      </c>
      <c r="O280" s="29">
        <f>_xlfn.XLOOKUP(C280,[2]Hoja1!$AG:$AG,[2]Hoja1!$AQ:$AQ)</f>
        <v>42903333</v>
      </c>
      <c r="P280" s="30">
        <f t="shared" si="9"/>
        <v>0.36060606557377051</v>
      </c>
    </row>
    <row r="281" spans="1:16" ht="51" customHeight="1" x14ac:dyDescent="0.2">
      <c r="A281" s="16">
        <v>277</v>
      </c>
      <c r="B281" s="16" t="s">
        <v>752</v>
      </c>
      <c r="C281" s="23" t="s">
        <v>1464</v>
      </c>
      <c r="D281" s="23" t="s">
        <v>754</v>
      </c>
      <c r="E281" s="24" t="s">
        <v>14</v>
      </c>
      <c r="F281" s="31" t="s">
        <v>753</v>
      </c>
      <c r="G281" s="26">
        <v>46055</v>
      </c>
      <c r="H281" s="26">
        <v>46357</v>
      </c>
      <c r="I281" s="24"/>
      <c r="J281" s="23">
        <v>300</v>
      </c>
      <c r="K281" s="27">
        <v>10</v>
      </c>
      <c r="L281" s="38">
        <f t="shared" si="8"/>
        <v>0.49006622516556292</v>
      </c>
      <c r="M281" s="28">
        <v>62000000</v>
      </c>
      <c r="N281" s="29">
        <f>_xlfn.XLOOKUP(C281,[2]Hoja1!$AG:$AG,[2]Hoja1!$AP:$AP)</f>
        <v>24593333</v>
      </c>
      <c r="O281" s="29">
        <f>_xlfn.XLOOKUP(C281,[2]Hoja1!$AG:$AG,[2]Hoja1!$AQ:$AQ)</f>
        <v>37406667</v>
      </c>
      <c r="P281" s="30">
        <f t="shared" si="9"/>
        <v>0.39666666129032258</v>
      </c>
    </row>
    <row r="282" spans="1:16" ht="51" customHeight="1" x14ac:dyDescent="0.2">
      <c r="A282" s="16">
        <v>278</v>
      </c>
      <c r="B282" s="16" t="s">
        <v>755</v>
      </c>
      <c r="C282" s="23" t="s">
        <v>756</v>
      </c>
      <c r="D282" s="23" t="s">
        <v>754</v>
      </c>
      <c r="E282" s="24" t="s">
        <v>14</v>
      </c>
      <c r="F282" s="31" t="s">
        <v>753</v>
      </c>
      <c r="G282" s="26">
        <v>46055</v>
      </c>
      <c r="H282" s="26">
        <v>46357</v>
      </c>
      <c r="I282" s="24"/>
      <c r="J282" s="23">
        <v>300</v>
      </c>
      <c r="K282" s="27">
        <v>10</v>
      </c>
      <c r="L282" s="38">
        <f t="shared" si="8"/>
        <v>0.49006622516556292</v>
      </c>
      <c r="M282" s="28">
        <v>62000000</v>
      </c>
      <c r="N282" s="29">
        <f>_xlfn.XLOOKUP(C282,[2]Hoja1!$AG:$AG,[2]Hoja1!$AP:$AP)</f>
        <v>24593333</v>
      </c>
      <c r="O282" s="29">
        <f>_xlfn.XLOOKUP(C282,[2]Hoja1!$AG:$AG,[2]Hoja1!$AQ:$AQ)</f>
        <v>37406667</v>
      </c>
      <c r="P282" s="30">
        <f t="shared" si="9"/>
        <v>0.39666666129032258</v>
      </c>
    </row>
    <row r="283" spans="1:16" ht="51" customHeight="1" x14ac:dyDescent="0.2">
      <c r="A283" s="16">
        <v>279</v>
      </c>
      <c r="B283" s="16" t="s">
        <v>757</v>
      </c>
      <c r="C283" s="23" t="s">
        <v>1465</v>
      </c>
      <c r="D283" s="23" t="s">
        <v>759</v>
      </c>
      <c r="E283" s="24" t="s">
        <v>14</v>
      </c>
      <c r="F283" s="31" t="s">
        <v>758</v>
      </c>
      <c r="G283" s="26">
        <v>46065</v>
      </c>
      <c r="H283" s="26">
        <v>46367</v>
      </c>
      <c r="I283" s="24"/>
      <c r="J283" s="23">
        <v>300</v>
      </c>
      <c r="K283" s="27">
        <v>10</v>
      </c>
      <c r="L283" s="38">
        <f t="shared" si="8"/>
        <v>0.45695364238410596</v>
      </c>
      <c r="M283" s="28">
        <v>44000000</v>
      </c>
      <c r="N283" s="29">
        <f>_xlfn.XLOOKUP(C283,[2]Hoja1!$AG:$AG,[2]Hoja1!$AP:$AP)</f>
        <v>15986667</v>
      </c>
      <c r="O283" s="29">
        <f>_xlfn.XLOOKUP(C283,[2]Hoja1!$AG:$AG,[2]Hoja1!$AQ:$AQ)</f>
        <v>28013333</v>
      </c>
      <c r="P283" s="30">
        <f t="shared" si="9"/>
        <v>0.36333334090909092</v>
      </c>
    </row>
    <row r="284" spans="1:16" ht="51" customHeight="1" x14ac:dyDescent="0.2">
      <c r="A284" s="16">
        <v>280</v>
      </c>
      <c r="B284" s="16" t="s">
        <v>760</v>
      </c>
      <c r="C284" s="23" t="s">
        <v>761</v>
      </c>
      <c r="D284" s="23" t="s">
        <v>759</v>
      </c>
      <c r="E284" s="24" t="s">
        <v>14</v>
      </c>
      <c r="F284" s="31" t="s">
        <v>758</v>
      </c>
      <c r="G284" s="26">
        <v>46065</v>
      </c>
      <c r="H284" s="26">
        <v>46367</v>
      </c>
      <c r="I284" s="24"/>
      <c r="J284" s="23">
        <v>300</v>
      </c>
      <c r="K284" s="27">
        <v>10</v>
      </c>
      <c r="L284" s="38">
        <f t="shared" si="8"/>
        <v>0.45695364238410596</v>
      </c>
      <c r="M284" s="28">
        <v>44000000</v>
      </c>
      <c r="N284" s="29">
        <v>15986667</v>
      </c>
      <c r="O284" s="29">
        <v>28013333</v>
      </c>
      <c r="P284" s="30">
        <f t="shared" si="9"/>
        <v>0.36333334090909092</v>
      </c>
    </row>
    <row r="285" spans="1:16" ht="51" customHeight="1" x14ac:dyDescent="0.2">
      <c r="A285" s="16">
        <v>281</v>
      </c>
      <c r="B285" s="16" t="s">
        <v>762</v>
      </c>
      <c r="C285" s="23" t="s">
        <v>763</v>
      </c>
      <c r="D285" s="23" t="s">
        <v>759</v>
      </c>
      <c r="E285" s="24" t="s">
        <v>14</v>
      </c>
      <c r="F285" s="31" t="s">
        <v>758</v>
      </c>
      <c r="G285" s="26">
        <v>46064</v>
      </c>
      <c r="H285" s="26">
        <v>46366</v>
      </c>
      <c r="I285" s="24"/>
      <c r="J285" s="23">
        <v>300</v>
      </c>
      <c r="K285" s="27">
        <v>10</v>
      </c>
      <c r="L285" s="38">
        <f t="shared" si="8"/>
        <v>0.46026490066225167</v>
      </c>
      <c r="M285" s="28">
        <v>44000000</v>
      </c>
      <c r="N285" s="29">
        <f>_xlfn.XLOOKUP(C285,[2]Hoja1!$AG:$AG,[2]Hoja1!$AP:$AP)</f>
        <v>16133333</v>
      </c>
      <c r="O285" s="29">
        <f>_xlfn.XLOOKUP(C285,[2]Hoja1!$AG:$AG,[2]Hoja1!$AQ:$AQ)</f>
        <v>27866667</v>
      </c>
      <c r="P285" s="30">
        <f t="shared" si="9"/>
        <v>0.36666665909090906</v>
      </c>
    </row>
    <row r="286" spans="1:16" ht="51" customHeight="1" x14ac:dyDescent="0.2">
      <c r="A286" s="16">
        <v>282</v>
      </c>
      <c r="B286" s="16" t="s">
        <v>764</v>
      </c>
      <c r="C286" s="23" t="s">
        <v>765</v>
      </c>
      <c r="D286" s="23" t="s">
        <v>454</v>
      </c>
      <c r="E286" s="24" t="s">
        <v>14</v>
      </c>
      <c r="F286" s="25" t="s">
        <v>464</v>
      </c>
      <c r="G286" s="26">
        <v>46055</v>
      </c>
      <c r="H286" s="26">
        <v>46235</v>
      </c>
      <c r="I286" s="24"/>
      <c r="J286" s="23">
        <v>180</v>
      </c>
      <c r="K286" s="27">
        <v>6</v>
      </c>
      <c r="L286" s="38">
        <f t="shared" si="8"/>
        <v>0.82222222222222219</v>
      </c>
      <c r="M286" s="28">
        <v>12876000</v>
      </c>
      <c r="N286" s="29">
        <f>_xlfn.XLOOKUP(C286,[2]Hoja1!$AG:$AG,[2]Hoja1!$AP:$AP)</f>
        <v>8512467</v>
      </c>
      <c r="O286" s="29">
        <f>_xlfn.XLOOKUP(C286,[2]Hoja1!$AG:$AG,[2]Hoja1!$AQ:$AQ)</f>
        <v>4363533</v>
      </c>
      <c r="P286" s="30">
        <f t="shared" si="9"/>
        <v>0.66111113699906798</v>
      </c>
    </row>
    <row r="287" spans="1:16" ht="51" customHeight="1" x14ac:dyDescent="0.2">
      <c r="A287" s="16">
        <v>283</v>
      </c>
      <c r="B287" s="16" t="s">
        <v>766</v>
      </c>
      <c r="C287" s="23" t="s">
        <v>768</v>
      </c>
      <c r="D287" s="23" t="s">
        <v>769</v>
      </c>
      <c r="E287" s="24" t="s">
        <v>14</v>
      </c>
      <c r="F287" s="25" t="s">
        <v>767</v>
      </c>
      <c r="G287" s="26">
        <v>46050</v>
      </c>
      <c r="H287" s="26">
        <v>46230</v>
      </c>
      <c r="I287" s="24"/>
      <c r="J287" s="23">
        <v>180</v>
      </c>
      <c r="K287" s="27">
        <v>6</v>
      </c>
      <c r="L287" s="38">
        <f t="shared" si="8"/>
        <v>0.85</v>
      </c>
      <c r="M287" s="28">
        <v>39000000</v>
      </c>
      <c r="N287" s="29">
        <f>_xlfn.XLOOKUP(C287,[2]Hoja1!$AG:$AG,[2]Hoja1!$AP:$AP)</f>
        <v>26650000</v>
      </c>
      <c r="O287" s="29">
        <f>_xlfn.XLOOKUP(C287,[2]Hoja1!$AG:$AG,[2]Hoja1!$AQ:$AQ)</f>
        <v>12350000</v>
      </c>
      <c r="P287" s="30">
        <f t="shared" si="9"/>
        <v>0.68333333333333335</v>
      </c>
    </row>
    <row r="288" spans="1:16" ht="51" customHeight="1" x14ac:dyDescent="0.2">
      <c r="A288" s="16">
        <v>284</v>
      </c>
      <c r="B288" s="16" t="s">
        <v>770</v>
      </c>
      <c r="C288" s="23" t="s">
        <v>1394</v>
      </c>
      <c r="D288" s="23" t="s">
        <v>772</v>
      </c>
      <c r="E288" s="24" t="s">
        <v>14</v>
      </c>
      <c r="F288" s="25" t="s">
        <v>771</v>
      </c>
      <c r="G288" s="26">
        <v>46085</v>
      </c>
      <c r="H288" s="26">
        <v>46329</v>
      </c>
      <c r="I288" s="24"/>
      <c r="J288" s="23">
        <v>240</v>
      </c>
      <c r="K288" s="27">
        <v>8</v>
      </c>
      <c r="L288" s="38">
        <f t="shared" si="8"/>
        <v>0.48360655737704916</v>
      </c>
      <c r="M288" s="28">
        <v>60800000</v>
      </c>
      <c r="N288" s="29">
        <f>_xlfn.XLOOKUP(C288,[2]Hoja1!$AG:$AG,[2]Hoja1!$AP:$AP)</f>
        <v>22040000</v>
      </c>
      <c r="O288" s="29">
        <f>_xlfn.XLOOKUP(C288,[2]Hoja1!$AG:$AG,[2]Hoja1!$AQ:$AQ)</f>
        <v>38760000</v>
      </c>
      <c r="P288" s="30">
        <f t="shared" si="9"/>
        <v>0.36249999999999999</v>
      </c>
    </row>
    <row r="289" spans="1:16" ht="51" customHeight="1" x14ac:dyDescent="0.2">
      <c r="A289" s="16">
        <v>285</v>
      </c>
      <c r="B289" s="16" t="s">
        <v>773</v>
      </c>
      <c r="C289" s="23" t="s">
        <v>1395</v>
      </c>
      <c r="D289" s="23" t="s">
        <v>775</v>
      </c>
      <c r="E289" s="24" t="s">
        <v>201</v>
      </c>
      <c r="F289" s="25" t="s">
        <v>774</v>
      </c>
      <c r="G289" s="26">
        <v>46070</v>
      </c>
      <c r="H289" s="26">
        <v>46250</v>
      </c>
      <c r="I289" s="24"/>
      <c r="J289" s="23">
        <v>180</v>
      </c>
      <c r="K289" s="27">
        <v>6</v>
      </c>
      <c r="L289" s="38">
        <f t="shared" si="8"/>
        <v>0.73888888888888893</v>
      </c>
      <c r="M289" s="28">
        <v>36600000</v>
      </c>
      <c r="N289" s="29">
        <f>_xlfn.XLOOKUP(C289,[2]Hoja1!$AG:$AG,[2]Hoja1!$AP:$AP)</f>
        <v>21146667</v>
      </c>
      <c r="O289" s="29">
        <f>_xlfn.XLOOKUP(C289,[2]Hoja1!$AG:$AG,[2]Hoja1!$AQ:$AQ)</f>
        <v>15453333</v>
      </c>
      <c r="P289" s="30">
        <f t="shared" si="9"/>
        <v>0.57777778688524595</v>
      </c>
    </row>
    <row r="290" spans="1:16" ht="51" customHeight="1" x14ac:dyDescent="0.2">
      <c r="A290" s="16">
        <v>286</v>
      </c>
      <c r="B290" s="16" t="s">
        <v>776</v>
      </c>
      <c r="C290" s="23" t="s">
        <v>777</v>
      </c>
      <c r="D290" s="23" t="s">
        <v>769</v>
      </c>
      <c r="E290" s="24" t="s">
        <v>14</v>
      </c>
      <c r="F290" s="25" t="s">
        <v>767</v>
      </c>
      <c r="G290" s="26">
        <v>46112</v>
      </c>
      <c r="H290" s="26">
        <v>46295</v>
      </c>
      <c r="I290" s="24"/>
      <c r="J290" s="23">
        <v>180</v>
      </c>
      <c r="K290" s="27">
        <v>6</v>
      </c>
      <c r="L290" s="38">
        <f t="shared" si="8"/>
        <v>0.49726775956284153</v>
      </c>
      <c r="M290" s="28">
        <v>39000000</v>
      </c>
      <c r="N290" s="29">
        <f>_xlfn.XLOOKUP(C290,[2]Hoja1!$AG:$AG,[2]Hoja1!$AP:$AP)</f>
        <v>13216667</v>
      </c>
      <c r="O290" s="29">
        <f>_xlfn.XLOOKUP(C290,[2]Hoja1!$AG:$AG,[2]Hoja1!$AQ:$AQ)</f>
        <v>25783333</v>
      </c>
      <c r="P290" s="30">
        <f t="shared" si="9"/>
        <v>0.33888889743589745</v>
      </c>
    </row>
    <row r="291" spans="1:16" ht="51" customHeight="1" x14ac:dyDescent="0.2">
      <c r="A291" s="16">
        <v>287</v>
      </c>
      <c r="B291" s="16" t="s">
        <v>778</v>
      </c>
      <c r="C291" s="23" t="s">
        <v>779</v>
      </c>
      <c r="D291" s="23" t="s">
        <v>434</v>
      </c>
      <c r="E291" s="24" t="s">
        <v>14</v>
      </c>
      <c r="F291" s="31" t="s">
        <v>431</v>
      </c>
      <c r="G291" s="26">
        <v>46133</v>
      </c>
      <c r="H291" s="26">
        <v>46315</v>
      </c>
      <c r="I291" s="24"/>
      <c r="J291" s="23">
        <v>180</v>
      </c>
      <c r="K291" s="27">
        <v>6</v>
      </c>
      <c r="L291" s="38">
        <f t="shared" si="8"/>
        <v>0.38461538461538464</v>
      </c>
      <c r="M291" s="28">
        <v>12876000</v>
      </c>
      <c r="N291" s="29">
        <f>_xlfn.XLOOKUP(C291,[2]Hoja1!$AG:$AG,[2]Hoja1!$AP:$AP)</f>
        <v>2861333</v>
      </c>
      <c r="O291" s="29">
        <f>_xlfn.XLOOKUP(C291,[2]Hoja1!$AG:$AG,[2]Hoja1!$AQ:$AQ)</f>
        <v>10014667</v>
      </c>
      <c r="P291" s="30">
        <f t="shared" si="9"/>
        <v>0.22222219633426529</v>
      </c>
    </row>
    <row r="292" spans="1:16" ht="51" customHeight="1" x14ac:dyDescent="0.2">
      <c r="A292" s="16">
        <v>288</v>
      </c>
      <c r="B292" s="16" t="s">
        <v>780</v>
      </c>
      <c r="C292" s="23" t="s">
        <v>1466</v>
      </c>
      <c r="D292" s="23" t="s">
        <v>695</v>
      </c>
      <c r="E292" s="24" t="s">
        <v>14</v>
      </c>
      <c r="F292" s="25" t="s">
        <v>693</v>
      </c>
      <c r="G292" s="26">
        <v>46069</v>
      </c>
      <c r="H292" s="26">
        <v>46249</v>
      </c>
      <c r="I292" s="24"/>
      <c r="J292" s="23">
        <v>180</v>
      </c>
      <c r="K292" s="27">
        <v>6</v>
      </c>
      <c r="L292" s="38">
        <f t="shared" si="8"/>
        <v>0.74444444444444446</v>
      </c>
      <c r="M292" s="28">
        <v>39000000</v>
      </c>
      <c r="N292" s="29">
        <f>_xlfn.XLOOKUP(C292,[2]Hoja1!$AG:$AG,[2]Hoja1!$AP:$AP)</f>
        <v>22750000</v>
      </c>
      <c r="O292" s="29">
        <f>_xlfn.XLOOKUP(C292,[2]Hoja1!$AG:$AG,[2]Hoja1!$AQ:$AQ)</f>
        <v>16250000</v>
      </c>
      <c r="P292" s="30">
        <f t="shared" si="9"/>
        <v>0.58333333333333337</v>
      </c>
    </row>
    <row r="293" spans="1:16" ht="51" customHeight="1" x14ac:dyDescent="0.2">
      <c r="A293" s="16">
        <v>289</v>
      </c>
      <c r="B293" s="16" t="s">
        <v>781</v>
      </c>
      <c r="C293" s="23" t="s">
        <v>782</v>
      </c>
      <c r="D293" s="23" t="s">
        <v>695</v>
      </c>
      <c r="E293" s="24" t="s">
        <v>14</v>
      </c>
      <c r="F293" s="25" t="s">
        <v>693</v>
      </c>
      <c r="G293" s="26">
        <v>46080</v>
      </c>
      <c r="H293" s="26">
        <v>46260</v>
      </c>
      <c r="I293" s="24"/>
      <c r="J293" s="23">
        <v>180</v>
      </c>
      <c r="K293" s="27">
        <v>6</v>
      </c>
      <c r="L293" s="38">
        <f t="shared" si="8"/>
        <v>0.68333333333333335</v>
      </c>
      <c r="M293" s="28">
        <v>39000000</v>
      </c>
      <c r="N293" s="29">
        <f>_xlfn.XLOOKUP(C293,[2]Hoja1!$AG:$AG,[2]Hoja1!$AP:$AP)</f>
        <v>20366667</v>
      </c>
      <c r="O293" s="29">
        <f>_xlfn.XLOOKUP(C293,[2]Hoja1!$AG:$AG,[2]Hoja1!$AQ:$AQ)</f>
        <v>18633333</v>
      </c>
      <c r="P293" s="30">
        <f t="shared" si="9"/>
        <v>0.5222222307692308</v>
      </c>
    </row>
    <row r="294" spans="1:16" ht="51" customHeight="1" x14ac:dyDescent="0.2">
      <c r="A294" s="16">
        <v>290</v>
      </c>
      <c r="B294" s="16" t="s">
        <v>783</v>
      </c>
      <c r="C294" s="23" t="s">
        <v>784</v>
      </c>
      <c r="D294" s="23" t="s">
        <v>695</v>
      </c>
      <c r="E294" s="24" t="s">
        <v>14</v>
      </c>
      <c r="F294" s="25" t="s">
        <v>693</v>
      </c>
      <c r="G294" s="26">
        <v>46083</v>
      </c>
      <c r="H294" s="26">
        <v>46266</v>
      </c>
      <c r="I294" s="24"/>
      <c r="J294" s="23">
        <v>180</v>
      </c>
      <c r="K294" s="27">
        <v>6</v>
      </c>
      <c r="L294" s="38">
        <f t="shared" si="8"/>
        <v>0.65573770491803274</v>
      </c>
      <c r="M294" s="28">
        <v>39000000</v>
      </c>
      <c r="N294" s="29">
        <f>_xlfn.XLOOKUP(C294,[2]Hoja1!$AG:$AG,[2]Hoja1!$AP:$AP)</f>
        <v>19283333</v>
      </c>
      <c r="O294" s="29">
        <f>_xlfn.XLOOKUP(C294,[2]Hoja1!$AG:$AG,[2]Hoja1!$AQ:$AQ)</f>
        <v>19716667</v>
      </c>
      <c r="P294" s="30">
        <f t="shared" si="9"/>
        <v>0.49444443589743592</v>
      </c>
    </row>
    <row r="295" spans="1:16" ht="51" customHeight="1" x14ac:dyDescent="0.2">
      <c r="A295" s="16">
        <v>291</v>
      </c>
      <c r="B295" s="16" t="s">
        <v>785</v>
      </c>
      <c r="C295" s="23" t="s">
        <v>787</v>
      </c>
      <c r="D295" s="23" t="s">
        <v>788</v>
      </c>
      <c r="E295" s="24" t="s">
        <v>14</v>
      </c>
      <c r="F295" s="25" t="s">
        <v>786</v>
      </c>
      <c r="G295" s="26">
        <v>46050</v>
      </c>
      <c r="H295" s="26">
        <v>46230</v>
      </c>
      <c r="I295" s="24"/>
      <c r="J295" s="23">
        <v>180</v>
      </c>
      <c r="K295" s="27">
        <v>6</v>
      </c>
      <c r="L295" s="38">
        <f t="shared" si="8"/>
        <v>0.85</v>
      </c>
      <c r="M295" s="28">
        <v>25800000</v>
      </c>
      <c r="N295" s="29">
        <f>_xlfn.XLOOKUP(C295,[2]Hoja1!$AG:$AG,[2]Hoja1!$AP:$AP)</f>
        <v>17630000</v>
      </c>
      <c r="O295" s="29">
        <f>_xlfn.XLOOKUP(C295,[2]Hoja1!$AG:$AG,[2]Hoja1!$AQ:$AQ)</f>
        <v>8170000</v>
      </c>
      <c r="P295" s="30">
        <f t="shared" si="9"/>
        <v>0.68333333333333335</v>
      </c>
    </row>
    <row r="296" spans="1:16" ht="51" customHeight="1" x14ac:dyDescent="0.2">
      <c r="A296" s="16">
        <v>292</v>
      </c>
      <c r="B296" s="16" t="s">
        <v>789</v>
      </c>
      <c r="C296" s="23" t="s">
        <v>790</v>
      </c>
      <c r="D296" s="23" t="s">
        <v>788</v>
      </c>
      <c r="E296" s="24" t="s">
        <v>14</v>
      </c>
      <c r="F296" s="25" t="s">
        <v>786</v>
      </c>
      <c r="G296" s="26">
        <v>46050</v>
      </c>
      <c r="H296" s="26">
        <v>46230</v>
      </c>
      <c r="I296" s="24"/>
      <c r="J296" s="23">
        <v>180</v>
      </c>
      <c r="K296" s="27">
        <v>6</v>
      </c>
      <c r="L296" s="38">
        <f t="shared" si="8"/>
        <v>0.85</v>
      </c>
      <c r="M296" s="28">
        <v>25800000</v>
      </c>
      <c r="N296" s="29">
        <f>_xlfn.XLOOKUP(C296,[2]Hoja1!$AG:$AG,[2]Hoja1!$AP:$AP)</f>
        <v>17630000</v>
      </c>
      <c r="O296" s="29">
        <f>_xlfn.XLOOKUP(C296,[2]Hoja1!$AG:$AG,[2]Hoja1!$AQ:$AQ)</f>
        <v>8170000</v>
      </c>
      <c r="P296" s="30">
        <f t="shared" si="9"/>
        <v>0.68333333333333335</v>
      </c>
    </row>
    <row r="297" spans="1:16" ht="51" customHeight="1" x14ac:dyDescent="0.2">
      <c r="A297" s="16">
        <v>293</v>
      </c>
      <c r="B297" s="16" t="s">
        <v>791</v>
      </c>
      <c r="C297" s="23" t="s">
        <v>1396</v>
      </c>
      <c r="D297" s="23" t="s">
        <v>793</v>
      </c>
      <c r="E297" s="24" t="s">
        <v>14</v>
      </c>
      <c r="F297" s="31" t="s">
        <v>792</v>
      </c>
      <c r="G297" s="26">
        <v>46056</v>
      </c>
      <c r="H297" s="26">
        <v>46389</v>
      </c>
      <c r="I297" s="24"/>
      <c r="J297" s="23">
        <v>330</v>
      </c>
      <c r="K297" s="27">
        <v>11</v>
      </c>
      <c r="L297" s="38">
        <f t="shared" si="8"/>
        <v>0.44144144144144143</v>
      </c>
      <c r="M297" s="28">
        <v>68200000</v>
      </c>
      <c r="N297" s="29">
        <f>_xlfn.XLOOKUP(C297,[2]Hoja1!$AG:$AG,[2]Hoja1!$AP:$AP)</f>
        <v>18186667</v>
      </c>
      <c r="O297" s="29">
        <f>_xlfn.XLOOKUP(C297,[2]Hoja1!$AG:$AG,[2]Hoja1!$AQ:$AQ)</f>
        <v>50013333</v>
      </c>
      <c r="P297" s="30">
        <f t="shared" si="9"/>
        <v>0.26666667155425222</v>
      </c>
    </row>
    <row r="298" spans="1:16" ht="51" customHeight="1" x14ac:dyDescent="0.2">
      <c r="A298" s="16">
        <v>294</v>
      </c>
      <c r="B298" s="16" t="s">
        <v>794</v>
      </c>
      <c r="C298" s="23" t="s">
        <v>491</v>
      </c>
      <c r="D298" s="23" t="s">
        <v>796</v>
      </c>
      <c r="E298" s="24" t="s">
        <v>14</v>
      </c>
      <c r="F298" s="31" t="s">
        <v>795</v>
      </c>
      <c r="G298" s="26">
        <v>46055</v>
      </c>
      <c r="H298" s="26">
        <v>46388</v>
      </c>
      <c r="I298" s="24"/>
      <c r="J298" s="23">
        <v>330</v>
      </c>
      <c r="K298" s="27">
        <v>11</v>
      </c>
      <c r="L298" s="38">
        <f t="shared" si="8"/>
        <v>0.44444444444444442</v>
      </c>
      <c r="M298" s="28">
        <v>80300000</v>
      </c>
      <c r="N298" s="29">
        <f>_xlfn.XLOOKUP(C298,[2]Hoja1!$AG:$AG,[2]Hoja1!$AP:$AP)</f>
        <v>28956667</v>
      </c>
      <c r="O298" s="29">
        <f>_xlfn.XLOOKUP(C298,[2]Hoja1!$AG:$AG,[2]Hoja1!$AQ:$AQ)</f>
        <v>51343333</v>
      </c>
      <c r="P298" s="30">
        <f t="shared" si="9"/>
        <v>0.36060606475716067</v>
      </c>
    </row>
    <row r="299" spans="1:16" ht="51" customHeight="1" x14ac:dyDescent="0.2">
      <c r="A299" s="16">
        <v>295</v>
      </c>
      <c r="B299" s="16" t="s">
        <v>797</v>
      </c>
      <c r="C299" s="23" t="s">
        <v>799</v>
      </c>
      <c r="D299" s="23" t="s">
        <v>800</v>
      </c>
      <c r="E299" s="24" t="s">
        <v>14</v>
      </c>
      <c r="F299" s="31" t="s">
        <v>798</v>
      </c>
      <c r="G299" s="26">
        <v>46055</v>
      </c>
      <c r="H299" s="26">
        <v>46235</v>
      </c>
      <c r="I299" s="24"/>
      <c r="J299" s="23">
        <v>180</v>
      </c>
      <c r="K299" s="27">
        <v>6</v>
      </c>
      <c r="L299" s="38">
        <f t="shared" si="8"/>
        <v>0.82222222222222219</v>
      </c>
      <c r="M299" s="28">
        <v>17856000</v>
      </c>
      <c r="N299" s="29">
        <f>_xlfn.XLOOKUP(C299,[2]Hoja1!$AG:$AG,[2]Hoja1!$AP:$AP)</f>
        <v>11804800</v>
      </c>
      <c r="O299" s="29">
        <f>_xlfn.XLOOKUP(C299,[2]Hoja1!$AG:$AG,[2]Hoja1!$AQ:$AQ)</f>
        <v>6051200</v>
      </c>
      <c r="P299" s="30">
        <f t="shared" si="9"/>
        <v>0.66111111111111109</v>
      </c>
    </row>
    <row r="300" spans="1:16" ht="51" customHeight="1" x14ac:dyDescent="0.2">
      <c r="A300" s="16">
        <v>296</v>
      </c>
      <c r="B300" s="16" t="s">
        <v>801</v>
      </c>
      <c r="C300" s="23" t="s">
        <v>802</v>
      </c>
      <c r="D300" s="23" t="s">
        <v>800</v>
      </c>
      <c r="E300" s="24" t="s">
        <v>14</v>
      </c>
      <c r="F300" s="31" t="s">
        <v>798</v>
      </c>
      <c r="G300" s="26">
        <v>46057</v>
      </c>
      <c r="H300" s="26">
        <v>46237</v>
      </c>
      <c r="I300" s="24"/>
      <c r="J300" s="23">
        <v>180</v>
      </c>
      <c r="K300" s="27">
        <v>6</v>
      </c>
      <c r="L300" s="38">
        <f t="shared" si="8"/>
        <v>0.81111111111111112</v>
      </c>
      <c r="M300" s="28">
        <v>17856000</v>
      </c>
      <c r="N300" s="29">
        <f>_xlfn.XLOOKUP(C300,[2]Hoja1!$AG:$AG,[2]Hoja1!$AP:$AP)</f>
        <v>11606400</v>
      </c>
      <c r="O300" s="29">
        <f>_xlfn.XLOOKUP(C300,[2]Hoja1!$AG:$AG,[2]Hoja1!$AQ:$AQ)</f>
        <v>6249600</v>
      </c>
      <c r="P300" s="30">
        <f t="shared" si="9"/>
        <v>0.65</v>
      </c>
    </row>
    <row r="301" spans="1:16" ht="51" customHeight="1" x14ac:dyDescent="0.2">
      <c r="A301" s="16">
        <v>297</v>
      </c>
      <c r="B301" s="16" t="s">
        <v>803</v>
      </c>
      <c r="C301" s="23" t="s">
        <v>805</v>
      </c>
      <c r="D301" s="23" t="s">
        <v>806</v>
      </c>
      <c r="E301" s="24" t="s">
        <v>14</v>
      </c>
      <c r="F301" s="25" t="s">
        <v>804</v>
      </c>
      <c r="G301" s="26">
        <v>46049</v>
      </c>
      <c r="H301" s="26">
        <v>46291</v>
      </c>
      <c r="I301" s="24"/>
      <c r="J301" s="23">
        <v>240</v>
      </c>
      <c r="K301" s="27">
        <v>8</v>
      </c>
      <c r="L301" s="38">
        <f t="shared" si="8"/>
        <v>0.63636363636363635</v>
      </c>
      <c r="M301" s="28">
        <v>23808000</v>
      </c>
      <c r="N301" s="29">
        <f>_xlfn.XLOOKUP(C301,[2]Hoja1!$AG:$AG,[2]Hoja1!$AP:$AP)</f>
        <v>12300800</v>
      </c>
      <c r="O301" s="29">
        <f>_xlfn.XLOOKUP(C301,[2]Hoja1!$AG:$AG,[2]Hoja1!$AQ:$AQ)</f>
        <v>11507200</v>
      </c>
      <c r="P301" s="30">
        <f t="shared" si="9"/>
        <v>0.51666666666666672</v>
      </c>
    </row>
    <row r="302" spans="1:16" ht="51" customHeight="1" x14ac:dyDescent="0.2">
      <c r="A302" s="16">
        <v>298</v>
      </c>
      <c r="B302" s="16" t="s">
        <v>807</v>
      </c>
      <c r="C302" s="23" t="s">
        <v>808</v>
      </c>
      <c r="D302" s="23" t="s">
        <v>806</v>
      </c>
      <c r="E302" s="24" t="s">
        <v>14</v>
      </c>
      <c r="F302" s="25" t="s">
        <v>804</v>
      </c>
      <c r="G302" s="26">
        <v>46049</v>
      </c>
      <c r="H302" s="26">
        <v>46291</v>
      </c>
      <c r="I302" s="24"/>
      <c r="J302" s="23">
        <v>240</v>
      </c>
      <c r="K302" s="27">
        <v>8</v>
      </c>
      <c r="L302" s="38">
        <f t="shared" si="8"/>
        <v>0.63636363636363635</v>
      </c>
      <c r="M302" s="28">
        <v>23808000</v>
      </c>
      <c r="N302" s="29">
        <f>_xlfn.XLOOKUP(C302,[2]Hoja1!$AG:$AG,[2]Hoja1!$AP:$AP)</f>
        <v>12300800</v>
      </c>
      <c r="O302" s="29">
        <f>_xlfn.XLOOKUP(C302,[2]Hoja1!$AG:$AG,[2]Hoja1!$AQ:$AQ)</f>
        <v>11507200</v>
      </c>
      <c r="P302" s="30">
        <f t="shared" si="9"/>
        <v>0.51666666666666672</v>
      </c>
    </row>
    <row r="303" spans="1:16" ht="51" customHeight="1" x14ac:dyDescent="0.2">
      <c r="A303" s="16">
        <v>299</v>
      </c>
      <c r="B303" s="16" t="s">
        <v>809</v>
      </c>
      <c r="C303" s="23" t="s">
        <v>696</v>
      </c>
      <c r="D303" s="23" t="s">
        <v>811</v>
      </c>
      <c r="E303" s="24" t="s">
        <v>14</v>
      </c>
      <c r="F303" s="25" t="s">
        <v>810</v>
      </c>
      <c r="G303" s="26">
        <v>46066</v>
      </c>
      <c r="H303" s="26">
        <v>46307</v>
      </c>
      <c r="I303" s="24"/>
      <c r="J303" s="23">
        <v>240</v>
      </c>
      <c r="K303" s="27">
        <v>8</v>
      </c>
      <c r="L303" s="38">
        <f t="shared" si="8"/>
        <v>0.56846473029045641</v>
      </c>
      <c r="M303" s="28">
        <v>60800000</v>
      </c>
      <c r="N303" s="29">
        <f>_xlfn.XLOOKUP(C303,[2]Hoja1!$AG:$AG,[2]Hoja1!$AP:$AP)</f>
        <v>27360000</v>
      </c>
      <c r="O303" s="29">
        <f>_xlfn.XLOOKUP(C303,[2]Hoja1!$AG:$AG,[2]Hoja1!$AQ:$AQ)</f>
        <v>33440000</v>
      </c>
      <c r="P303" s="30">
        <f t="shared" si="9"/>
        <v>0.45</v>
      </c>
    </row>
    <row r="304" spans="1:16" ht="51" customHeight="1" x14ac:dyDescent="0.2">
      <c r="A304" s="16">
        <v>300</v>
      </c>
      <c r="B304" s="16" t="s">
        <v>812</v>
      </c>
      <c r="C304" s="23" t="s">
        <v>814</v>
      </c>
      <c r="D304" s="23" t="s">
        <v>815</v>
      </c>
      <c r="E304" s="24" t="s">
        <v>14</v>
      </c>
      <c r="F304" s="25" t="s">
        <v>813</v>
      </c>
      <c r="G304" s="26">
        <v>46044</v>
      </c>
      <c r="H304" s="26">
        <v>46377</v>
      </c>
      <c r="I304" s="24"/>
      <c r="J304" s="23">
        <v>330</v>
      </c>
      <c r="K304" s="27">
        <v>11</v>
      </c>
      <c r="L304" s="38">
        <f t="shared" si="8"/>
        <v>0.47747747747747749</v>
      </c>
      <c r="M304" s="28">
        <v>86900000</v>
      </c>
      <c r="N304" s="29">
        <f>_xlfn.XLOOKUP(C304,[2]Hoja1!$AG:$AG,[2]Hoja1!$AP:$AP)</f>
        <v>33970000</v>
      </c>
      <c r="O304" s="29">
        <f>_xlfn.XLOOKUP(C304,[2]Hoja1!$AG:$AG,[2]Hoja1!$AQ:$AQ)</f>
        <v>52930000</v>
      </c>
      <c r="P304" s="30">
        <f t="shared" si="9"/>
        <v>0.39090909090909093</v>
      </c>
    </row>
    <row r="305" spans="1:16" ht="51" customHeight="1" x14ac:dyDescent="0.2">
      <c r="A305" s="16">
        <v>301</v>
      </c>
      <c r="B305" s="16" t="s">
        <v>816</v>
      </c>
      <c r="C305" s="23" t="s">
        <v>817</v>
      </c>
      <c r="D305" s="23" t="s">
        <v>695</v>
      </c>
      <c r="E305" s="24" t="s">
        <v>14</v>
      </c>
      <c r="F305" s="25" t="s">
        <v>693</v>
      </c>
      <c r="G305" s="26">
        <v>46091</v>
      </c>
      <c r="H305" s="26">
        <v>46274</v>
      </c>
      <c r="I305" s="24"/>
      <c r="J305" s="23">
        <v>180</v>
      </c>
      <c r="K305" s="27">
        <v>6</v>
      </c>
      <c r="L305" s="38">
        <f t="shared" si="8"/>
        <v>0.61202185792349728</v>
      </c>
      <c r="M305" s="28">
        <v>39000000</v>
      </c>
      <c r="N305" s="29">
        <f>_xlfn.XLOOKUP(C305,[2]Hoja1!$AG:$AG,[2]Hoja1!$AP:$AP)</f>
        <v>17550000</v>
      </c>
      <c r="O305" s="29">
        <f>_xlfn.XLOOKUP(C305,[2]Hoja1!$AG:$AG,[2]Hoja1!$AQ:$AQ)</f>
        <v>21450000</v>
      </c>
      <c r="P305" s="30">
        <f t="shared" si="9"/>
        <v>0.45</v>
      </c>
    </row>
    <row r="306" spans="1:16" ht="51" customHeight="1" x14ac:dyDescent="0.2">
      <c r="A306" s="16">
        <v>302</v>
      </c>
      <c r="B306" s="16" t="s">
        <v>818</v>
      </c>
      <c r="C306" s="23" t="s">
        <v>820</v>
      </c>
      <c r="D306" s="23" t="s">
        <v>821</v>
      </c>
      <c r="E306" s="24" t="s">
        <v>14</v>
      </c>
      <c r="F306" s="25" t="s">
        <v>819</v>
      </c>
      <c r="G306" s="26">
        <v>46050</v>
      </c>
      <c r="H306" s="26">
        <v>46230</v>
      </c>
      <c r="I306" s="24"/>
      <c r="J306" s="23">
        <v>180</v>
      </c>
      <c r="K306" s="27">
        <v>6</v>
      </c>
      <c r="L306" s="38">
        <f t="shared" si="8"/>
        <v>0.85</v>
      </c>
      <c r="M306" s="28">
        <v>18600000</v>
      </c>
      <c r="N306" s="29">
        <f>_xlfn.XLOOKUP(C306,[2]Hoja1!$AG:$AG,[2]Hoja1!$AP:$AP)</f>
        <v>12710000</v>
      </c>
      <c r="O306" s="29">
        <f>_xlfn.XLOOKUP(C306,[2]Hoja1!$AG:$AG,[2]Hoja1!$AQ:$AQ)</f>
        <v>5890000</v>
      </c>
      <c r="P306" s="30">
        <f t="shared" si="9"/>
        <v>0.68333333333333335</v>
      </c>
    </row>
    <row r="307" spans="1:16" ht="51" customHeight="1" x14ac:dyDescent="0.2">
      <c r="A307" s="15">
        <v>303</v>
      </c>
      <c r="B307" s="15" t="s">
        <v>822</v>
      </c>
      <c r="C307" s="23" t="s">
        <v>1467</v>
      </c>
      <c r="D307" s="23" t="s">
        <v>149</v>
      </c>
      <c r="E307" s="24" t="s">
        <v>14</v>
      </c>
      <c r="F307" s="25" t="s">
        <v>147</v>
      </c>
      <c r="G307" s="26">
        <v>46058</v>
      </c>
      <c r="H307" s="26">
        <v>46238</v>
      </c>
      <c r="I307" s="24"/>
      <c r="J307" s="23">
        <v>180</v>
      </c>
      <c r="K307" s="27">
        <v>6</v>
      </c>
      <c r="L307" s="38">
        <f t="shared" si="8"/>
        <v>0.80555555555555558</v>
      </c>
      <c r="M307" s="28">
        <v>16500000</v>
      </c>
      <c r="N307" s="29">
        <f>_xlfn.XLOOKUP(C307,[2]Hoja1!$AG:$AG,[2]Hoja1!$AP:$AP)</f>
        <v>10633333</v>
      </c>
      <c r="O307" s="29">
        <f>_xlfn.XLOOKUP(C307,[2]Hoja1!$AG:$AG,[2]Hoja1!$AQ:$AQ)</f>
        <v>5866667</v>
      </c>
      <c r="P307" s="30">
        <f t="shared" si="9"/>
        <v>0.64444442424242421</v>
      </c>
    </row>
    <row r="308" spans="1:16" ht="51" customHeight="1" x14ac:dyDescent="0.2">
      <c r="A308" s="16">
        <v>304</v>
      </c>
      <c r="B308" s="16" t="s">
        <v>823</v>
      </c>
      <c r="C308" s="23" t="s">
        <v>1468</v>
      </c>
      <c r="D308" s="23" t="s">
        <v>825</v>
      </c>
      <c r="E308" s="24" t="s">
        <v>14</v>
      </c>
      <c r="F308" s="31" t="s">
        <v>824</v>
      </c>
      <c r="G308" s="26">
        <v>46063</v>
      </c>
      <c r="H308" s="26">
        <v>46304</v>
      </c>
      <c r="I308" s="24"/>
      <c r="J308" s="23">
        <v>240</v>
      </c>
      <c r="K308" s="27">
        <v>8</v>
      </c>
      <c r="L308" s="38">
        <f t="shared" si="8"/>
        <v>0.58091286307053946</v>
      </c>
      <c r="M308" s="28">
        <v>34400000</v>
      </c>
      <c r="N308" s="29">
        <f>_xlfn.XLOOKUP(C308,[2]Hoja1!$AG:$AG,[2]Hoja1!$AP:$AP)</f>
        <v>15910000</v>
      </c>
      <c r="O308" s="29">
        <f>_xlfn.XLOOKUP(C308,[2]Hoja1!$AG:$AG,[2]Hoja1!$AQ:$AQ)</f>
        <v>18490000</v>
      </c>
      <c r="P308" s="30">
        <f t="shared" si="9"/>
        <v>0.46250000000000002</v>
      </c>
    </row>
    <row r="309" spans="1:16" ht="51" customHeight="1" x14ac:dyDescent="0.2">
      <c r="A309" s="16">
        <v>305</v>
      </c>
      <c r="B309" s="16" t="s">
        <v>826</v>
      </c>
      <c r="C309" s="23" t="s">
        <v>828</v>
      </c>
      <c r="D309" s="23" t="s">
        <v>829</v>
      </c>
      <c r="E309" s="24" t="s">
        <v>14</v>
      </c>
      <c r="F309" s="31" t="s">
        <v>827</v>
      </c>
      <c r="G309" s="26">
        <v>46063</v>
      </c>
      <c r="H309" s="26">
        <v>46243</v>
      </c>
      <c r="I309" s="24"/>
      <c r="J309" s="23">
        <v>180</v>
      </c>
      <c r="K309" s="27">
        <v>6</v>
      </c>
      <c r="L309" s="38">
        <f t="shared" si="8"/>
        <v>0.77777777777777779</v>
      </c>
      <c r="M309" s="28">
        <v>17856000</v>
      </c>
      <c r="N309" s="29">
        <f>_xlfn.XLOOKUP(C309,[2]Hoja1!$AG:$AG,[2]Hoja1!$AP:$AP)</f>
        <v>11011200</v>
      </c>
      <c r="O309" s="29">
        <f>_xlfn.XLOOKUP(C309,[2]Hoja1!$AG:$AG,[2]Hoja1!$AQ:$AQ)</f>
        <v>6844800</v>
      </c>
      <c r="P309" s="30">
        <f t="shared" si="9"/>
        <v>0.6166666666666667</v>
      </c>
    </row>
    <row r="310" spans="1:16" ht="51" customHeight="1" x14ac:dyDescent="0.2">
      <c r="A310" s="16">
        <v>306</v>
      </c>
      <c r="B310" s="16" t="s">
        <v>830</v>
      </c>
      <c r="C310" s="23" t="s">
        <v>831</v>
      </c>
      <c r="D310" s="23" t="s">
        <v>454</v>
      </c>
      <c r="E310" s="24" t="s">
        <v>14</v>
      </c>
      <c r="F310" s="31" t="s">
        <v>452</v>
      </c>
      <c r="G310" s="26">
        <v>46057</v>
      </c>
      <c r="H310" s="26">
        <v>46390</v>
      </c>
      <c r="I310" s="24"/>
      <c r="J310" s="23">
        <v>330</v>
      </c>
      <c r="K310" s="27">
        <v>11</v>
      </c>
      <c r="L310" s="38">
        <f t="shared" si="8"/>
        <v>0.43843843843843844</v>
      </c>
      <c r="M310" s="28">
        <v>23606000</v>
      </c>
      <c r="N310" s="29">
        <f>_xlfn.XLOOKUP(C310,[2]Hoja1!$AG:$AG,[2]Hoja1!$AP:$AP)</f>
        <v>8369400</v>
      </c>
      <c r="O310" s="29">
        <f>_xlfn.XLOOKUP(C310,[2]Hoja1!$AG:$AG,[2]Hoja1!$AQ:$AQ)</f>
        <v>15236600</v>
      </c>
      <c r="P310" s="30">
        <f t="shared" si="9"/>
        <v>0.35454545454545455</v>
      </c>
    </row>
    <row r="311" spans="1:16" ht="51" customHeight="1" x14ac:dyDescent="0.2">
      <c r="A311" s="16">
        <v>307</v>
      </c>
      <c r="B311" s="16" t="s">
        <v>832</v>
      </c>
      <c r="C311" s="23" t="s">
        <v>834</v>
      </c>
      <c r="D311" s="23" t="s">
        <v>835</v>
      </c>
      <c r="E311" s="24" t="s">
        <v>14</v>
      </c>
      <c r="F311" s="25" t="s">
        <v>833</v>
      </c>
      <c r="G311" s="26">
        <v>46057</v>
      </c>
      <c r="H311" s="26">
        <v>46298</v>
      </c>
      <c r="I311" s="24"/>
      <c r="J311" s="23">
        <v>240</v>
      </c>
      <c r="K311" s="27">
        <v>8</v>
      </c>
      <c r="L311" s="38">
        <f t="shared" si="8"/>
        <v>0.60580912863070535</v>
      </c>
      <c r="M311" s="28">
        <v>57600000</v>
      </c>
      <c r="N311" s="29">
        <f>_xlfn.XLOOKUP(C311,[2]Hoja1!$AG:$AG,[2]Hoja1!$AP:$AP)</f>
        <v>28080000</v>
      </c>
      <c r="O311" s="29">
        <f>_xlfn.XLOOKUP(C311,[2]Hoja1!$AG:$AG,[2]Hoja1!$AQ:$AQ)</f>
        <v>29520000</v>
      </c>
      <c r="P311" s="30">
        <f t="shared" si="9"/>
        <v>0.48749999999999999</v>
      </c>
    </row>
    <row r="312" spans="1:16" ht="51" customHeight="1" x14ac:dyDescent="0.2">
      <c r="A312" s="16">
        <v>308</v>
      </c>
      <c r="B312" s="16" t="s">
        <v>836</v>
      </c>
      <c r="C312" s="23" t="s">
        <v>838</v>
      </c>
      <c r="D312" s="23" t="s">
        <v>839</v>
      </c>
      <c r="E312" s="24" t="s">
        <v>14</v>
      </c>
      <c r="F312" s="25" t="s">
        <v>837</v>
      </c>
      <c r="G312" s="26">
        <v>46057</v>
      </c>
      <c r="H312" s="26">
        <v>46298</v>
      </c>
      <c r="I312" s="24"/>
      <c r="J312" s="23">
        <v>240</v>
      </c>
      <c r="K312" s="27">
        <v>8</v>
      </c>
      <c r="L312" s="38">
        <f t="shared" si="8"/>
        <v>0.60580912863070535</v>
      </c>
      <c r="M312" s="28">
        <v>48800000</v>
      </c>
      <c r="N312" s="29">
        <f>_xlfn.XLOOKUP(C312,[2]Hoja1!$AG:$AG,[2]Hoja1!$AP:$AP)</f>
        <v>23790000</v>
      </c>
      <c r="O312" s="29">
        <f>_xlfn.XLOOKUP(C312,[2]Hoja1!$AG:$AG,[2]Hoja1!$AQ:$AQ)</f>
        <v>25010000</v>
      </c>
      <c r="P312" s="30">
        <f t="shared" si="9"/>
        <v>0.48749999999999999</v>
      </c>
    </row>
    <row r="313" spans="1:16" ht="51" customHeight="1" x14ac:dyDescent="0.2">
      <c r="A313" s="16">
        <v>309</v>
      </c>
      <c r="B313" s="16" t="s">
        <v>840</v>
      </c>
      <c r="C313" s="23" t="s">
        <v>842</v>
      </c>
      <c r="D313" s="23" t="s">
        <v>843</v>
      </c>
      <c r="E313" s="24" t="s">
        <v>14</v>
      </c>
      <c r="F313" s="31" t="s">
        <v>841</v>
      </c>
      <c r="G313" s="26">
        <v>46065</v>
      </c>
      <c r="H313" s="26">
        <v>46245</v>
      </c>
      <c r="I313" s="24"/>
      <c r="J313" s="23">
        <v>180</v>
      </c>
      <c r="K313" s="27">
        <v>6</v>
      </c>
      <c r="L313" s="38">
        <f t="shared" si="8"/>
        <v>0.76666666666666672</v>
      </c>
      <c r="M313" s="28">
        <v>42900000</v>
      </c>
      <c r="N313" s="29">
        <f>_xlfn.XLOOKUP(C313,[2]Hoja1!$AG:$AG,[2]Hoja1!$AP:$AP)</f>
        <v>25978333</v>
      </c>
      <c r="O313" s="29">
        <f>_xlfn.XLOOKUP(C313,[2]Hoja1!$AG:$AG,[2]Hoja1!$AQ:$AQ)</f>
        <v>16921667</v>
      </c>
      <c r="P313" s="30">
        <f t="shared" si="9"/>
        <v>0.60555554778554777</v>
      </c>
    </row>
    <row r="314" spans="1:16" ht="51" customHeight="1" x14ac:dyDescent="0.2">
      <c r="A314" s="16">
        <v>310</v>
      </c>
      <c r="B314" s="16" t="s">
        <v>844</v>
      </c>
      <c r="C314" s="23" t="s">
        <v>845</v>
      </c>
      <c r="D314" s="23" t="s">
        <v>685</v>
      </c>
      <c r="E314" s="24" t="s">
        <v>14</v>
      </c>
      <c r="F314" s="31" t="s">
        <v>684</v>
      </c>
      <c r="G314" s="26">
        <v>46050</v>
      </c>
      <c r="H314" s="26">
        <v>46383</v>
      </c>
      <c r="I314" s="24"/>
      <c r="J314" s="23">
        <v>330</v>
      </c>
      <c r="K314" s="27">
        <v>11</v>
      </c>
      <c r="L314" s="38">
        <f t="shared" si="8"/>
        <v>0.45945945945945948</v>
      </c>
      <c r="M314" s="28">
        <v>47300000</v>
      </c>
      <c r="N314" s="29">
        <f>_xlfn.XLOOKUP(C314,[2]Hoja1!$AG:$AG,[2]Hoja1!$AP:$AP)</f>
        <v>17630000</v>
      </c>
      <c r="O314" s="29">
        <f>_xlfn.XLOOKUP(C314,[2]Hoja1!$AG:$AG,[2]Hoja1!$AQ:$AQ)</f>
        <v>29670000</v>
      </c>
      <c r="P314" s="30">
        <f t="shared" si="9"/>
        <v>0.37272727272727274</v>
      </c>
    </row>
    <row r="315" spans="1:16" ht="51" customHeight="1" x14ac:dyDescent="0.2">
      <c r="A315" s="16">
        <v>311</v>
      </c>
      <c r="B315" s="16" t="s">
        <v>846</v>
      </c>
      <c r="C315" s="23" t="s">
        <v>847</v>
      </c>
      <c r="D315" s="23" t="s">
        <v>685</v>
      </c>
      <c r="E315" s="24" t="s">
        <v>14</v>
      </c>
      <c r="F315" s="31" t="s">
        <v>684</v>
      </c>
      <c r="G315" s="26">
        <v>46056</v>
      </c>
      <c r="H315" s="26">
        <v>46389</v>
      </c>
      <c r="I315" s="24"/>
      <c r="J315" s="23">
        <v>330</v>
      </c>
      <c r="K315" s="27">
        <v>11</v>
      </c>
      <c r="L315" s="38">
        <f t="shared" si="8"/>
        <v>0.44144144144144143</v>
      </c>
      <c r="M315" s="28">
        <v>47300000</v>
      </c>
      <c r="N315" s="29">
        <f>_xlfn.XLOOKUP(C315,[2]Hoja1!$AG:$AG,[2]Hoja1!$AP:$AP)</f>
        <v>16913333</v>
      </c>
      <c r="O315" s="29">
        <f>_xlfn.XLOOKUP(C315,[2]Hoja1!$AG:$AG,[2]Hoja1!$AQ:$AQ)</f>
        <v>30386667</v>
      </c>
      <c r="P315" s="30">
        <f t="shared" si="9"/>
        <v>0.35757575052854124</v>
      </c>
    </row>
    <row r="316" spans="1:16" ht="51" customHeight="1" x14ac:dyDescent="0.2">
      <c r="A316" s="16">
        <v>312</v>
      </c>
      <c r="B316" s="16" t="s">
        <v>848</v>
      </c>
      <c r="C316" s="23" t="s">
        <v>1397</v>
      </c>
      <c r="D316" s="23" t="s">
        <v>829</v>
      </c>
      <c r="E316" s="24" t="s">
        <v>14</v>
      </c>
      <c r="F316" s="31" t="s">
        <v>827</v>
      </c>
      <c r="G316" s="26">
        <v>46063</v>
      </c>
      <c r="H316" s="26">
        <v>46243</v>
      </c>
      <c r="I316" s="24"/>
      <c r="J316" s="23">
        <v>180</v>
      </c>
      <c r="K316" s="27">
        <v>6</v>
      </c>
      <c r="L316" s="38">
        <f t="shared" si="8"/>
        <v>0.77777777777777779</v>
      </c>
      <c r="M316" s="28">
        <v>17856000</v>
      </c>
      <c r="N316" s="29">
        <f>_xlfn.XLOOKUP(C316,[2]Hoja1!$AG:$AG,[2]Hoja1!$AP:$AP)</f>
        <v>11011200</v>
      </c>
      <c r="O316" s="29">
        <f>_xlfn.XLOOKUP(C316,[2]Hoja1!$AG:$AG,[2]Hoja1!$AQ:$AQ)</f>
        <v>6844800</v>
      </c>
      <c r="P316" s="30">
        <f t="shared" si="9"/>
        <v>0.6166666666666667</v>
      </c>
    </row>
    <row r="317" spans="1:16" ht="51" customHeight="1" x14ac:dyDescent="0.2">
      <c r="A317" s="16">
        <v>313</v>
      </c>
      <c r="B317" s="16" t="s">
        <v>849</v>
      </c>
      <c r="C317" s="23" t="s">
        <v>850</v>
      </c>
      <c r="D317" s="23" t="s">
        <v>544</v>
      </c>
      <c r="E317" s="24" t="s">
        <v>14</v>
      </c>
      <c r="F317" s="31" t="s">
        <v>542</v>
      </c>
      <c r="G317" s="26">
        <v>46056</v>
      </c>
      <c r="H317" s="26">
        <v>46236</v>
      </c>
      <c r="I317" s="24"/>
      <c r="J317" s="23">
        <v>180</v>
      </c>
      <c r="K317" s="27">
        <v>6</v>
      </c>
      <c r="L317" s="38">
        <f t="shared" si="8"/>
        <v>0.81666666666666665</v>
      </c>
      <c r="M317" s="28">
        <v>25800000</v>
      </c>
      <c r="N317" s="29">
        <f>_xlfn.XLOOKUP(C317,[2]Hoja1!$AG:$AG,[2]Hoja1!$AP:$AP)</f>
        <v>16913333</v>
      </c>
      <c r="O317" s="29">
        <f>_xlfn.XLOOKUP(C317,[2]Hoja1!$AG:$AG,[2]Hoja1!$AQ:$AQ)</f>
        <v>8886667</v>
      </c>
      <c r="P317" s="30">
        <f t="shared" si="9"/>
        <v>0.65555554263565896</v>
      </c>
    </row>
    <row r="318" spans="1:16" ht="51" customHeight="1" x14ac:dyDescent="0.2">
      <c r="A318" s="16">
        <v>314</v>
      </c>
      <c r="B318" s="16" t="s">
        <v>851</v>
      </c>
      <c r="C318" s="23" t="s">
        <v>1398</v>
      </c>
      <c r="D318" s="23" t="s">
        <v>544</v>
      </c>
      <c r="E318" s="24" t="s">
        <v>14</v>
      </c>
      <c r="F318" s="31" t="s">
        <v>542</v>
      </c>
      <c r="G318" s="26">
        <v>46052</v>
      </c>
      <c r="H318" s="26">
        <v>46232</v>
      </c>
      <c r="I318" s="24"/>
      <c r="J318" s="23">
        <v>180</v>
      </c>
      <c r="K318" s="27">
        <v>6</v>
      </c>
      <c r="L318" s="38">
        <f t="shared" si="8"/>
        <v>0.83888888888888891</v>
      </c>
      <c r="M318" s="28">
        <v>25800000</v>
      </c>
      <c r="N318" s="29">
        <f>_xlfn.XLOOKUP(C318,[2]Hoja1!$AG:$AG,[2]Hoja1!$AP:$AP)</f>
        <v>17343333</v>
      </c>
      <c r="O318" s="29">
        <f>_xlfn.XLOOKUP(C318,[2]Hoja1!$AG:$AG,[2]Hoja1!$AQ:$AQ)</f>
        <v>8456667</v>
      </c>
      <c r="P318" s="30">
        <f t="shared" si="9"/>
        <v>0.67222220930232557</v>
      </c>
    </row>
    <row r="319" spans="1:16" ht="51" customHeight="1" x14ac:dyDescent="0.2">
      <c r="A319" s="16">
        <v>315</v>
      </c>
      <c r="B319" s="16" t="s">
        <v>852</v>
      </c>
      <c r="C319" s="23" t="s">
        <v>853</v>
      </c>
      <c r="D319" s="23" t="s">
        <v>454</v>
      </c>
      <c r="E319" s="24" t="s">
        <v>14</v>
      </c>
      <c r="F319" s="31" t="s">
        <v>452</v>
      </c>
      <c r="G319" s="26">
        <v>46057</v>
      </c>
      <c r="H319" s="26">
        <v>46390</v>
      </c>
      <c r="I319" s="24"/>
      <c r="J319" s="23">
        <v>330</v>
      </c>
      <c r="K319" s="27">
        <v>11</v>
      </c>
      <c r="L319" s="38">
        <f t="shared" si="8"/>
        <v>0.43843843843843844</v>
      </c>
      <c r="M319" s="28">
        <v>23606000</v>
      </c>
      <c r="N319" s="29">
        <f>_xlfn.XLOOKUP(C319,[2]Hoja1!$AG:$AG,[2]Hoja1!$AP:$AP)</f>
        <v>8369400</v>
      </c>
      <c r="O319" s="29">
        <f>_xlfn.XLOOKUP(C319,[2]Hoja1!$AG:$AG,[2]Hoja1!$AQ:$AQ)</f>
        <v>15236600</v>
      </c>
      <c r="P319" s="30">
        <f t="shared" si="9"/>
        <v>0.35454545454545455</v>
      </c>
    </row>
    <row r="320" spans="1:16" ht="51" customHeight="1" x14ac:dyDescent="0.2">
      <c r="A320" s="16">
        <v>316</v>
      </c>
      <c r="B320" s="16" t="s">
        <v>854</v>
      </c>
      <c r="C320" s="23" t="s">
        <v>856</v>
      </c>
      <c r="D320" s="23" t="s">
        <v>857</v>
      </c>
      <c r="E320" s="24" t="s">
        <v>14</v>
      </c>
      <c r="F320" s="25" t="s">
        <v>855</v>
      </c>
      <c r="G320" s="26">
        <v>46056</v>
      </c>
      <c r="H320" s="26">
        <v>46236</v>
      </c>
      <c r="I320" s="24"/>
      <c r="J320" s="23">
        <v>180</v>
      </c>
      <c r="K320" s="27">
        <v>6</v>
      </c>
      <c r="L320" s="38">
        <f t="shared" si="8"/>
        <v>0.81666666666666665</v>
      </c>
      <c r="M320" s="28">
        <v>42840000</v>
      </c>
      <c r="N320" s="29">
        <v>18564000</v>
      </c>
      <c r="O320" s="29">
        <v>24276000</v>
      </c>
      <c r="P320" s="30">
        <f t="shared" si="9"/>
        <v>0.43333333333333335</v>
      </c>
    </row>
    <row r="321" spans="1:16" ht="51" customHeight="1" x14ac:dyDescent="0.2">
      <c r="A321" s="16">
        <v>317</v>
      </c>
      <c r="B321" s="16" t="s">
        <v>858</v>
      </c>
      <c r="C321" s="23" t="s">
        <v>860</v>
      </c>
      <c r="D321" s="23" t="s">
        <v>861</v>
      </c>
      <c r="E321" s="24" t="s">
        <v>14</v>
      </c>
      <c r="F321" s="25" t="s">
        <v>859</v>
      </c>
      <c r="G321" s="26">
        <v>46051</v>
      </c>
      <c r="H321" s="26">
        <v>46231</v>
      </c>
      <c r="I321" s="24"/>
      <c r="J321" s="23">
        <v>180</v>
      </c>
      <c r="K321" s="27">
        <v>6</v>
      </c>
      <c r="L321" s="38">
        <f t="shared" si="8"/>
        <v>0.84444444444444444</v>
      </c>
      <c r="M321" s="28">
        <v>36600000</v>
      </c>
      <c r="N321" s="29">
        <f>_xlfn.XLOOKUP(C321,[2]Hoja1!$AG:$AG,[2]Hoja1!$AP:$AP)</f>
        <v>24806667</v>
      </c>
      <c r="O321" s="29">
        <f>_xlfn.XLOOKUP(C321,[2]Hoja1!$AG:$AG,[2]Hoja1!$AQ:$AQ)</f>
        <v>11793333</v>
      </c>
      <c r="P321" s="30">
        <f t="shared" si="9"/>
        <v>0.67777778688524593</v>
      </c>
    </row>
    <row r="322" spans="1:16" ht="51" customHeight="1" x14ac:dyDescent="0.2">
      <c r="A322" s="16">
        <v>318</v>
      </c>
      <c r="B322" s="16" t="s">
        <v>863</v>
      </c>
      <c r="C322" s="23" t="s">
        <v>1469</v>
      </c>
      <c r="D322" s="23" t="s">
        <v>865</v>
      </c>
      <c r="E322" s="24" t="s">
        <v>14</v>
      </c>
      <c r="F322" s="25" t="s">
        <v>864</v>
      </c>
      <c r="G322" s="26">
        <v>46071</v>
      </c>
      <c r="H322" s="26">
        <v>46251</v>
      </c>
      <c r="I322" s="24"/>
      <c r="J322" s="23">
        <v>180</v>
      </c>
      <c r="K322" s="27">
        <v>6</v>
      </c>
      <c r="L322" s="38">
        <f t="shared" si="8"/>
        <v>0.73333333333333328</v>
      </c>
      <c r="M322" s="28">
        <v>36600000</v>
      </c>
      <c r="N322" s="29">
        <f>_xlfn.XLOOKUP(C322,[2]Hoja1!$AG:$AG,[2]Hoja1!$AP:$AP)</f>
        <v>14843333</v>
      </c>
      <c r="O322" s="29">
        <f>_xlfn.XLOOKUP(C322,[2]Hoja1!$AG:$AG,[2]Hoja1!$AQ:$AQ)</f>
        <v>21756667</v>
      </c>
      <c r="P322" s="30">
        <f t="shared" si="9"/>
        <v>0.40555554644808745</v>
      </c>
    </row>
    <row r="323" spans="1:16" ht="51" customHeight="1" x14ac:dyDescent="0.2">
      <c r="A323" s="16">
        <v>319</v>
      </c>
      <c r="B323" s="16" t="s">
        <v>866</v>
      </c>
      <c r="C323" s="23" t="s">
        <v>867</v>
      </c>
      <c r="D323" s="23" t="s">
        <v>865</v>
      </c>
      <c r="E323" s="24" t="s">
        <v>14</v>
      </c>
      <c r="F323" s="25" t="s">
        <v>864</v>
      </c>
      <c r="G323" s="26">
        <v>46069</v>
      </c>
      <c r="H323" s="26">
        <v>46249</v>
      </c>
      <c r="I323" s="24"/>
      <c r="J323" s="23">
        <v>180</v>
      </c>
      <c r="K323" s="27">
        <v>6</v>
      </c>
      <c r="L323" s="38">
        <f t="shared" si="8"/>
        <v>0.74444444444444446</v>
      </c>
      <c r="M323" s="28">
        <v>36600000</v>
      </c>
      <c r="N323" s="29">
        <f>_xlfn.XLOOKUP(C323,[2]Hoja1!$AG:$AG,[2]Hoja1!$AP:$AP)</f>
        <v>15250000</v>
      </c>
      <c r="O323" s="29">
        <f>_xlfn.XLOOKUP(C323,[2]Hoja1!$AG:$AG,[2]Hoja1!$AQ:$AQ)</f>
        <v>21350000</v>
      </c>
      <c r="P323" s="30">
        <f t="shared" si="9"/>
        <v>0.41666666666666669</v>
      </c>
    </row>
    <row r="324" spans="1:16" ht="51" customHeight="1" x14ac:dyDescent="0.2">
      <c r="A324" s="16">
        <v>320</v>
      </c>
      <c r="B324" s="16" t="s">
        <v>868</v>
      </c>
      <c r="C324" s="23" t="s">
        <v>870</v>
      </c>
      <c r="D324" s="23" t="s">
        <v>871</v>
      </c>
      <c r="E324" s="24" t="s">
        <v>14</v>
      </c>
      <c r="F324" s="25" t="s">
        <v>869</v>
      </c>
      <c r="G324" s="26">
        <v>46065</v>
      </c>
      <c r="H324" s="26">
        <v>46245</v>
      </c>
      <c r="I324" s="24"/>
      <c r="J324" s="23">
        <v>180</v>
      </c>
      <c r="K324" s="27">
        <v>6</v>
      </c>
      <c r="L324" s="38">
        <f t="shared" si="8"/>
        <v>0.76666666666666672</v>
      </c>
      <c r="M324" s="28">
        <v>36600000</v>
      </c>
      <c r="N324" s="29">
        <f>_xlfn.XLOOKUP(C324,[2]Hoja1!$AG:$AG,[2]Hoja1!$AP:$AP)</f>
        <v>22163333</v>
      </c>
      <c r="O324" s="29">
        <f>_xlfn.XLOOKUP(C324,[2]Hoja1!$AG:$AG,[2]Hoja1!$AQ:$AQ)</f>
        <v>14436667</v>
      </c>
      <c r="P324" s="30">
        <f t="shared" si="9"/>
        <v>0.6055555464480874</v>
      </c>
    </row>
    <row r="325" spans="1:16" ht="51" customHeight="1" x14ac:dyDescent="0.2">
      <c r="A325" s="16">
        <v>321</v>
      </c>
      <c r="B325" s="16" t="s">
        <v>872</v>
      </c>
      <c r="C325" s="23" t="s">
        <v>874</v>
      </c>
      <c r="D325" s="23" t="s">
        <v>875</v>
      </c>
      <c r="E325" s="24" t="s">
        <v>14</v>
      </c>
      <c r="F325" s="25" t="s">
        <v>873</v>
      </c>
      <c r="G325" s="26">
        <v>46058</v>
      </c>
      <c r="H325" s="26">
        <v>46238</v>
      </c>
      <c r="I325" s="24"/>
      <c r="J325" s="23">
        <v>180</v>
      </c>
      <c r="K325" s="27">
        <v>6</v>
      </c>
      <c r="L325" s="38">
        <f t="shared" si="8"/>
        <v>0.80555555555555558</v>
      </c>
      <c r="M325" s="28">
        <v>36600000</v>
      </c>
      <c r="N325" s="29">
        <f>_xlfn.XLOOKUP(C325,[2]Hoja1!$AG:$AG,[2]Hoja1!$AP:$AP)</f>
        <v>17486667</v>
      </c>
      <c r="O325" s="29">
        <f>_xlfn.XLOOKUP(C325,[2]Hoja1!$AG:$AG,[2]Hoja1!$AQ:$AQ)</f>
        <v>19113333</v>
      </c>
      <c r="P325" s="30">
        <f t="shared" si="9"/>
        <v>0.47777778688524591</v>
      </c>
    </row>
    <row r="326" spans="1:16" ht="51" customHeight="1" x14ac:dyDescent="0.2">
      <c r="A326" s="16">
        <v>322</v>
      </c>
      <c r="B326" s="16" t="s">
        <v>876</v>
      </c>
      <c r="C326" s="23" t="s">
        <v>877</v>
      </c>
      <c r="D326" s="23" t="s">
        <v>875</v>
      </c>
      <c r="E326" s="24" t="s">
        <v>14</v>
      </c>
      <c r="F326" s="25" t="s">
        <v>873</v>
      </c>
      <c r="G326" s="26">
        <v>46071</v>
      </c>
      <c r="H326" s="26">
        <v>46251</v>
      </c>
      <c r="I326" s="24"/>
      <c r="J326" s="23">
        <v>180</v>
      </c>
      <c r="K326" s="27">
        <v>6</v>
      </c>
      <c r="L326" s="38">
        <f t="shared" ref="L326:L389" si="10">IF(DATE(2026,6,30)&lt;G326,0,IF(DATE(2026,6,30)&gt;H326,1,(DATE(2026,6,30)-G326)/(H326-G326)))</f>
        <v>0.73333333333333328</v>
      </c>
      <c r="M326" s="28">
        <v>36600000</v>
      </c>
      <c r="N326" s="29">
        <f>_xlfn.XLOOKUP(C326,[2]Hoja1!$AG:$AG,[2]Hoja1!$AP:$AP)</f>
        <v>8743333</v>
      </c>
      <c r="O326" s="29">
        <f>_xlfn.XLOOKUP(C326,[2]Hoja1!$AG:$AG,[2]Hoja1!$AQ:$AQ)</f>
        <v>27856667</v>
      </c>
      <c r="P326" s="30">
        <f t="shared" ref="P326:P389" si="11">N326/M326</f>
        <v>0.23888887978142076</v>
      </c>
    </row>
    <row r="327" spans="1:16" ht="51" customHeight="1" x14ac:dyDescent="0.2">
      <c r="A327" s="16">
        <v>323</v>
      </c>
      <c r="B327" s="16" t="s">
        <v>878</v>
      </c>
      <c r="C327" s="23" t="s">
        <v>1470</v>
      </c>
      <c r="D327" s="23" t="s">
        <v>311</v>
      </c>
      <c r="E327" s="24" t="s">
        <v>14</v>
      </c>
      <c r="F327" s="31" t="s">
        <v>879</v>
      </c>
      <c r="G327" s="26">
        <v>46050</v>
      </c>
      <c r="H327" s="26">
        <v>46230</v>
      </c>
      <c r="I327" s="24"/>
      <c r="J327" s="23">
        <v>180</v>
      </c>
      <c r="K327" s="27">
        <v>6</v>
      </c>
      <c r="L327" s="38">
        <f t="shared" si="10"/>
        <v>0.85</v>
      </c>
      <c r="M327" s="28">
        <v>27042000</v>
      </c>
      <c r="N327" s="29">
        <f>_xlfn.XLOOKUP(C327,[2]Hoja1!$AG:$AG,[2]Hoja1!$AP:$AP)</f>
        <v>18478700</v>
      </c>
      <c r="O327" s="29">
        <f>_xlfn.XLOOKUP(C327,[2]Hoja1!$AG:$AG,[2]Hoja1!$AQ:$AQ)</f>
        <v>8563300</v>
      </c>
      <c r="P327" s="30">
        <f t="shared" si="11"/>
        <v>0.68333333333333335</v>
      </c>
    </row>
    <row r="328" spans="1:16" ht="51" customHeight="1" x14ac:dyDescent="0.2">
      <c r="A328" s="16">
        <v>324</v>
      </c>
      <c r="B328" s="16" t="s">
        <v>880</v>
      </c>
      <c r="C328" s="23" t="s">
        <v>881</v>
      </c>
      <c r="D328" s="23" t="s">
        <v>130</v>
      </c>
      <c r="E328" s="24" t="s">
        <v>14</v>
      </c>
      <c r="F328" s="31" t="s">
        <v>128</v>
      </c>
      <c r="G328" s="26">
        <v>46045</v>
      </c>
      <c r="H328" s="26">
        <v>46225</v>
      </c>
      <c r="I328" s="24"/>
      <c r="J328" s="23">
        <v>180</v>
      </c>
      <c r="K328" s="27">
        <v>6</v>
      </c>
      <c r="L328" s="38">
        <f t="shared" si="10"/>
        <v>0.87777777777777777</v>
      </c>
      <c r="M328" s="28">
        <v>42840000</v>
      </c>
      <c r="N328" s="29">
        <f>_xlfn.XLOOKUP(C328,[2]Hoja1!$AG:$AG,[2]Hoja1!$AP:$AP)</f>
        <v>30464000</v>
      </c>
      <c r="O328" s="29">
        <f>_xlfn.XLOOKUP(C328,[2]Hoja1!$AG:$AG,[2]Hoja1!$AQ:$AQ)</f>
        <v>12376000</v>
      </c>
      <c r="P328" s="30">
        <f t="shared" si="11"/>
        <v>0.71111111111111114</v>
      </c>
    </row>
    <row r="329" spans="1:16" ht="51" customHeight="1" x14ac:dyDescent="0.2">
      <c r="A329" s="16">
        <v>325</v>
      </c>
      <c r="B329" s="16" t="s">
        <v>882</v>
      </c>
      <c r="C329" s="23" t="s">
        <v>1471</v>
      </c>
      <c r="D329" s="23" t="s">
        <v>884</v>
      </c>
      <c r="E329" s="24" t="s">
        <v>14</v>
      </c>
      <c r="F329" s="31" t="s">
        <v>883</v>
      </c>
      <c r="G329" s="26">
        <v>46062</v>
      </c>
      <c r="H329" s="26">
        <v>46242</v>
      </c>
      <c r="I329" s="24"/>
      <c r="J329" s="23">
        <v>180</v>
      </c>
      <c r="K329" s="27">
        <v>6</v>
      </c>
      <c r="L329" s="38">
        <f t="shared" si="10"/>
        <v>0.78333333333333333</v>
      </c>
      <c r="M329" s="28">
        <v>33810000</v>
      </c>
      <c r="N329" s="29">
        <f>_xlfn.XLOOKUP(C329,[2]Hoja1!$AG:$AG,[2]Hoja1!$AP:$AP)</f>
        <v>21037333</v>
      </c>
      <c r="O329" s="29">
        <f>_xlfn.XLOOKUP(C329,[2]Hoja1!$AG:$AG,[2]Hoja1!$AQ:$AQ)</f>
        <v>12772667</v>
      </c>
      <c r="P329" s="30">
        <f t="shared" si="11"/>
        <v>0.62222221236320618</v>
      </c>
    </row>
    <row r="330" spans="1:16" ht="51" customHeight="1" x14ac:dyDescent="0.2">
      <c r="A330" s="16">
        <v>326</v>
      </c>
      <c r="B330" s="16" t="s">
        <v>885</v>
      </c>
      <c r="C330" s="23" t="s">
        <v>1399</v>
      </c>
      <c r="D330" s="23" t="s">
        <v>887</v>
      </c>
      <c r="E330" s="24" t="s">
        <v>14</v>
      </c>
      <c r="F330" s="31" t="s">
        <v>886</v>
      </c>
      <c r="G330" s="26">
        <v>46062</v>
      </c>
      <c r="H330" s="26">
        <v>46242</v>
      </c>
      <c r="I330" s="24"/>
      <c r="J330" s="23">
        <v>180</v>
      </c>
      <c r="K330" s="27">
        <v>6</v>
      </c>
      <c r="L330" s="38">
        <f t="shared" si="10"/>
        <v>0.78333333333333333</v>
      </c>
      <c r="M330" s="28">
        <v>39000000</v>
      </c>
      <c r="N330" s="29">
        <f>_xlfn.XLOOKUP(C330,[2]Hoja1!$AG:$AG,[2]Hoja1!$AP:$AP)</f>
        <v>24266667</v>
      </c>
      <c r="O330" s="29">
        <f>_xlfn.XLOOKUP(C330,[2]Hoja1!$AG:$AG,[2]Hoja1!$AQ:$AQ)</f>
        <v>14733333</v>
      </c>
      <c r="P330" s="30">
        <f t="shared" si="11"/>
        <v>0.62222223076923078</v>
      </c>
    </row>
    <row r="331" spans="1:16" ht="51" customHeight="1" x14ac:dyDescent="0.2">
      <c r="A331" s="16">
        <v>327</v>
      </c>
      <c r="B331" s="16" t="s">
        <v>888</v>
      </c>
      <c r="C331" s="23" t="s">
        <v>1400</v>
      </c>
      <c r="D331" s="23" t="s">
        <v>890</v>
      </c>
      <c r="E331" s="24" t="s">
        <v>14</v>
      </c>
      <c r="F331" s="31" t="s">
        <v>889</v>
      </c>
      <c r="G331" s="26">
        <v>46051</v>
      </c>
      <c r="H331" s="26">
        <v>46384</v>
      </c>
      <c r="I331" s="24"/>
      <c r="J331" s="23">
        <v>330</v>
      </c>
      <c r="K331" s="27">
        <v>11</v>
      </c>
      <c r="L331" s="38">
        <f t="shared" si="10"/>
        <v>0.45645645645645644</v>
      </c>
      <c r="M331" s="28">
        <v>72600000</v>
      </c>
      <c r="N331" s="29">
        <f>_xlfn.XLOOKUP(C331,[2]Hoja1!$AG:$AG,[2]Hoja1!$AP:$AP)</f>
        <v>26840000</v>
      </c>
      <c r="O331" s="29">
        <f>_xlfn.XLOOKUP(C331,[2]Hoja1!$AG:$AG,[2]Hoja1!$AQ:$AQ)</f>
        <v>45760000</v>
      </c>
      <c r="P331" s="30">
        <f t="shared" si="11"/>
        <v>0.36969696969696969</v>
      </c>
    </row>
    <row r="332" spans="1:16" ht="51" customHeight="1" x14ac:dyDescent="0.2">
      <c r="A332" s="15">
        <v>328</v>
      </c>
      <c r="B332" s="15" t="s">
        <v>891</v>
      </c>
      <c r="C332" s="23" t="s">
        <v>893</v>
      </c>
      <c r="D332" s="23" t="s">
        <v>894</v>
      </c>
      <c r="E332" s="24" t="s">
        <v>14</v>
      </c>
      <c r="F332" s="31" t="s">
        <v>892</v>
      </c>
      <c r="G332" s="26">
        <v>46069</v>
      </c>
      <c r="H332" s="26">
        <v>46249</v>
      </c>
      <c r="I332" s="24"/>
      <c r="J332" s="23">
        <v>180</v>
      </c>
      <c r="K332" s="27">
        <v>6</v>
      </c>
      <c r="L332" s="38">
        <f t="shared" si="10"/>
        <v>0.74444444444444446</v>
      </c>
      <c r="M332" s="28">
        <v>37800000</v>
      </c>
      <c r="N332" s="29">
        <f>_xlfn.XLOOKUP(C332,[2]Hoja1!$AG:$AG,[2]Hoja1!$AP:$AP)</f>
        <v>22050000</v>
      </c>
      <c r="O332" s="29">
        <f>_xlfn.XLOOKUP(C332,[2]Hoja1!$AG:$AG,[2]Hoja1!$AQ:$AQ)</f>
        <v>15750000</v>
      </c>
      <c r="P332" s="30">
        <f t="shared" si="11"/>
        <v>0.58333333333333337</v>
      </c>
    </row>
    <row r="333" spans="1:16" ht="51" customHeight="1" x14ac:dyDescent="0.2">
      <c r="A333" s="16">
        <v>329</v>
      </c>
      <c r="B333" s="16" t="s">
        <v>895</v>
      </c>
      <c r="C333" s="23" t="s">
        <v>1401</v>
      </c>
      <c r="D333" s="23" t="s">
        <v>894</v>
      </c>
      <c r="E333" s="24" t="s">
        <v>14</v>
      </c>
      <c r="F333" s="31" t="s">
        <v>892</v>
      </c>
      <c r="G333" s="26">
        <v>46055</v>
      </c>
      <c r="H333" s="26">
        <v>46235</v>
      </c>
      <c r="I333" s="24"/>
      <c r="J333" s="23">
        <v>180</v>
      </c>
      <c r="K333" s="27">
        <v>6</v>
      </c>
      <c r="L333" s="38">
        <f t="shared" si="10"/>
        <v>0.82222222222222219</v>
      </c>
      <c r="M333" s="28">
        <v>37800000</v>
      </c>
      <c r="N333" s="29">
        <f>_xlfn.XLOOKUP(C333,[2]Hoja1!$AG:$AG,[2]Hoja1!$AP:$AP)</f>
        <v>24990000</v>
      </c>
      <c r="O333" s="29">
        <f>_xlfn.XLOOKUP(C333,[2]Hoja1!$AG:$AG,[2]Hoja1!$AQ:$AQ)</f>
        <v>12810000</v>
      </c>
      <c r="P333" s="30">
        <f t="shared" si="11"/>
        <v>0.66111111111111109</v>
      </c>
    </row>
    <row r="334" spans="1:16" ht="51" customHeight="1" x14ac:dyDescent="0.2">
      <c r="A334" s="16">
        <v>330</v>
      </c>
      <c r="B334" s="16" t="s">
        <v>896</v>
      </c>
      <c r="C334" s="23" t="s">
        <v>1402</v>
      </c>
      <c r="D334" s="23" t="s">
        <v>898</v>
      </c>
      <c r="E334" s="24" t="s">
        <v>14</v>
      </c>
      <c r="F334" s="31" t="s">
        <v>897</v>
      </c>
      <c r="G334" s="26">
        <v>46069</v>
      </c>
      <c r="H334" s="26">
        <v>46249</v>
      </c>
      <c r="I334" s="24"/>
      <c r="J334" s="23">
        <v>180</v>
      </c>
      <c r="K334" s="27">
        <v>6</v>
      </c>
      <c r="L334" s="38">
        <f t="shared" si="10"/>
        <v>0.74444444444444446</v>
      </c>
      <c r="M334" s="28">
        <v>25800000</v>
      </c>
      <c r="N334" s="29">
        <f>_xlfn.XLOOKUP(C334,[2]Hoja1!$AG:$AG,[2]Hoja1!$AP:$AP)</f>
        <v>15050000</v>
      </c>
      <c r="O334" s="29">
        <f>_xlfn.XLOOKUP(C334,[2]Hoja1!$AG:$AG,[2]Hoja1!$AQ:$AQ)</f>
        <v>10750000</v>
      </c>
      <c r="P334" s="30">
        <f t="shared" si="11"/>
        <v>0.58333333333333337</v>
      </c>
    </row>
    <row r="335" spans="1:16" ht="51" customHeight="1" x14ac:dyDescent="0.2">
      <c r="A335" s="16">
        <v>331</v>
      </c>
      <c r="B335" s="16" t="s">
        <v>899</v>
      </c>
      <c r="C335" s="23" t="s">
        <v>900</v>
      </c>
      <c r="D335" s="23" t="s">
        <v>898</v>
      </c>
      <c r="E335" s="24" t="s">
        <v>14</v>
      </c>
      <c r="F335" s="31" t="s">
        <v>897</v>
      </c>
      <c r="G335" s="26">
        <v>46076</v>
      </c>
      <c r="H335" s="26">
        <v>46256</v>
      </c>
      <c r="I335" s="24"/>
      <c r="J335" s="23">
        <v>180</v>
      </c>
      <c r="K335" s="27">
        <v>6</v>
      </c>
      <c r="L335" s="38">
        <f t="shared" si="10"/>
        <v>0.7055555555555556</v>
      </c>
      <c r="M335" s="28">
        <v>25800000</v>
      </c>
      <c r="N335" s="29">
        <f>_xlfn.XLOOKUP(C335,[2]Hoja1!$AG:$AG,[2]Hoja1!$AP:$AP)</f>
        <v>1146667</v>
      </c>
      <c r="O335" s="29">
        <f>_xlfn.XLOOKUP(C335,[2]Hoja1!$AG:$AG,[2]Hoja1!$AQ:$AQ)</f>
        <v>24653333</v>
      </c>
      <c r="P335" s="30">
        <f t="shared" si="11"/>
        <v>4.4444457364341085E-2</v>
      </c>
    </row>
    <row r="336" spans="1:16" ht="51" customHeight="1" x14ac:dyDescent="0.2">
      <c r="A336" s="16">
        <v>332</v>
      </c>
      <c r="B336" s="16" t="s">
        <v>901</v>
      </c>
      <c r="C336" s="23" t="s">
        <v>902</v>
      </c>
      <c r="D336" s="23" t="s">
        <v>769</v>
      </c>
      <c r="E336" s="24" t="s">
        <v>14</v>
      </c>
      <c r="F336" s="25" t="s">
        <v>767</v>
      </c>
      <c r="G336" s="26">
        <v>46101</v>
      </c>
      <c r="H336" s="26">
        <v>46284</v>
      </c>
      <c r="I336" s="24"/>
      <c r="J336" s="23">
        <v>180</v>
      </c>
      <c r="K336" s="27">
        <v>6</v>
      </c>
      <c r="L336" s="38">
        <f t="shared" si="10"/>
        <v>0.55737704918032782</v>
      </c>
      <c r="M336" s="28">
        <v>39000000</v>
      </c>
      <c r="N336" s="29">
        <f>_xlfn.XLOOKUP(C336,[2]Hoja1!$AG:$AG,[2]Hoja1!$AP:$AP)</f>
        <v>15383333</v>
      </c>
      <c r="O336" s="29">
        <f>_xlfn.XLOOKUP(C336,[2]Hoja1!$AG:$AG,[2]Hoja1!$AQ:$AQ)</f>
        <v>23616667</v>
      </c>
      <c r="P336" s="30">
        <f t="shared" si="11"/>
        <v>0.39444443589743589</v>
      </c>
    </row>
    <row r="337" spans="1:16" ht="51" customHeight="1" x14ac:dyDescent="0.2">
      <c r="A337" s="16">
        <v>333</v>
      </c>
      <c r="B337" s="16" t="s">
        <v>903</v>
      </c>
      <c r="C337" s="23" t="s">
        <v>904</v>
      </c>
      <c r="D337" s="23" t="s">
        <v>769</v>
      </c>
      <c r="E337" s="24" t="s">
        <v>14</v>
      </c>
      <c r="F337" s="25" t="s">
        <v>767</v>
      </c>
      <c r="G337" s="26">
        <v>46127</v>
      </c>
      <c r="H337" s="26">
        <v>46309</v>
      </c>
      <c r="I337" s="24"/>
      <c r="J337" s="23">
        <v>180</v>
      </c>
      <c r="K337" s="27">
        <v>6</v>
      </c>
      <c r="L337" s="38">
        <f t="shared" si="10"/>
        <v>0.4175824175824176</v>
      </c>
      <c r="M337" s="28">
        <v>39000000</v>
      </c>
      <c r="N337" s="29">
        <f>_xlfn.XLOOKUP(C337,[2]Hoja1!$AG:$AG,[2]Hoja1!$AP:$AP)</f>
        <v>9966667</v>
      </c>
      <c r="O337" s="29">
        <f>_xlfn.XLOOKUP(C337,[2]Hoja1!$AG:$AG,[2]Hoja1!$AQ:$AQ)</f>
        <v>29033333</v>
      </c>
      <c r="P337" s="30">
        <f t="shared" si="11"/>
        <v>0.25555556410256408</v>
      </c>
    </row>
    <row r="338" spans="1:16" ht="51" customHeight="1" x14ac:dyDescent="0.2">
      <c r="A338" s="16">
        <v>334</v>
      </c>
      <c r="B338" s="16" t="s">
        <v>905</v>
      </c>
      <c r="C338" s="23" t="s">
        <v>906</v>
      </c>
      <c r="D338" s="23" t="s">
        <v>769</v>
      </c>
      <c r="E338" s="24" t="s">
        <v>14</v>
      </c>
      <c r="F338" s="25" t="s">
        <v>767</v>
      </c>
      <c r="G338" s="26">
        <v>46128</v>
      </c>
      <c r="H338" s="26">
        <v>46310</v>
      </c>
      <c r="I338" s="24"/>
      <c r="J338" s="23">
        <v>180</v>
      </c>
      <c r="K338" s="27">
        <v>6</v>
      </c>
      <c r="L338" s="38">
        <f t="shared" si="10"/>
        <v>0.41208791208791207</v>
      </c>
      <c r="M338" s="28">
        <v>39000000</v>
      </c>
      <c r="N338" s="29">
        <f>_xlfn.XLOOKUP(C338,[2]Hoja1!$AG:$AG,[2]Hoja1!$AP:$AP)</f>
        <v>3250000</v>
      </c>
      <c r="O338" s="29">
        <f>_xlfn.XLOOKUP(C338,[2]Hoja1!$AG:$AG,[2]Hoja1!$AQ:$AQ)</f>
        <v>35750000</v>
      </c>
      <c r="P338" s="30">
        <f t="shared" si="11"/>
        <v>8.3333333333333329E-2</v>
      </c>
    </row>
    <row r="339" spans="1:16" ht="51" customHeight="1" x14ac:dyDescent="0.2">
      <c r="A339" s="15">
        <v>335</v>
      </c>
      <c r="B339" s="15" t="s">
        <v>907</v>
      </c>
      <c r="C339" s="23" t="s">
        <v>908</v>
      </c>
      <c r="D339" s="23" t="s">
        <v>149</v>
      </c>
      <c r="E339" s="24" t="s">
        <v>14</v>
      </c>
      <c r="F339" s="25" t="s">
        <v>147</v>
      </c>
      <c r="G339" s="26">
        <v>46058</v>
      </c>
      <c r="H339" s="26">
        <v>46238</v>
      </c>
      <c r="I339" s="24"/>
      <c r="J339" s="23">
        <v>180</v>
      </c>
      <c r="K339" s="27">
        <v>6</v>
      </c>
      <c r="L339" s="38">
        <f t="shared" si="10"/>
        <v>0.80555555555555558</v>
      </c>
      <c r="M339" s="28">
        <v>16500000</v>
      </c>
      <c r="N339" s="29">
        <f>_xlfn.XLOOKUP(C339,[2]Hoja1!$AG:$AG,[2]Hoja1!$AP:$AP)</f>
        <v>10633333</v>
      </c>
      <c r="O339" s="29">
        <f>_xlfn.XLOOKUP(C339,[2]Hoja1!$AG:$AG,[2]Hoja1!$AQ:$AQ)</f>
        <v>5866667</v>
      </c>
      <c r="P339" s="30">
        <f t="shared" si="11"/>
        <v>0.64444442424242421</v>
      </c>
    </row>
    <row r="340" spans="1:16" ht="51" customHeight="1" x14ac:dyDescent="0.2">
      <c r="A340" s="16">
        <v>336</v>
      </c>
      <c r="B340" s="16" t="s">
        <v>909</v>
      </c>
      <c r="C340" s="23" t="s">
        <v>1472</v>
      </c>
      <c r="D340" s="23" t="s">
        <v>769</v>
      </c>
      <c r="E340" s="24" t="s">
        <v>14</v>
      </c>
      <c r="F340" s="25" t="s">
        <v>767</v>
      </c>
      <c r="G340" s="26">
        <v>46136</v>
      </c>
      <c r="H340" s="26">
        <v>46318</v>
      </c>
      <c r="I340" s="24"/>
      <c r="J340" s="23">
        <v>180</v>
      </c>
      <c r="K340" s="27">
        <v>6</v>
      </c>
      <c r="L340" s="38">
        <f t="shared" si="10"/>
        <v>0.36813186813186816</v>
      </c>
      <c r="M340" s="28">
        <v>39000000</v>
      </c>
      <c r="N340" s="29">
        <f>_xlfn.XLOOKUP(C340,[2]Hoja1!$AG:$AG,[2]Hoja1!$AP:$AP)</f>
        <v>8016667</v>
      </c>
      <c r="O340" s="29">
        <f>_xlfn.XLOOKUP(C340,[2]Hoja1!$AG:$AG,[2]Hoja1!$AQ:$AQ)</f>
        <v>30983333</v>
      </c>
      <c r="P340" s="30">
        <f t="shared" si="11"/>
        <v>0.20555556410256409</v>
      </c>
    </row>
    <row r="341" spans="1:16" ht="51" customHeight="1" x14ac:dyDescent="0.2">
      <c r="A341" s="16">
        <v>337</v>
      </c>
      <c r="B341" s="16" t="s">
        <v>910</v>
      </c>
      <c r="C341" s="23" t="s">
        <v>911</v>
      </c>
      <c r="D341" s="23" t="s">
        <v>695</v>
      </c>
      <c r="E341" s="24" t="s">
        <v>14</v>
      </c>
      <c r="F341" s="25" t="s">
        <v>693</v>
      </c>
      <c r="G341" s="26">
        <v>46080</v>
      </c>
      <c r="H341" s="26">
        <v>46260</v>
      </c>
      <c r="I341" s="24"/>
      <c r="J341" s="23">
        <v>180</v>
      </c>
      <c r="K341" s="27">
        <v>6</v>
      </c>
      <c r="L341" s="38">
        <f t="shared" si="10"/>
        <v>0.68333333333333335</v>
      </c>
      <c r="M341" s="28">
        <v>39000000</v>
      </c>
      <c r="N341" s="29">
        <f>_xlfn.XLOOKUP(C341,[2]Hoja1!$AG:$AG,[2]Hoja1!$AP:$AP)</f>
        <v>20366667</v>
      </c>
      <c r="O341" s="29">
        <f>_xlfn.XLOOKUP(C341,[2]Hoja1!$AG:$AG,[2]Hoja1!$AQ:$AQ)</f>
        <v>18633333</v>
      </c>
      <c r="P341" s="30">
        <f t="shared" si="11"/>
        <v>0.5222222307692308</v>
      </c>
    </row>
    <row r="342" spans="1:16" ht="51" customHeight="1" x14ac:dyDescent="0.2">
      <c r="A342" s="16">
        <v>338</v>
      </c>
      <c r="B342" s="16" t="s">
        <v>912</v>
      </c>
      <c r="C342" s="23" t="s">
        <v>913</v>
      </c>
      <c r="D342" s="23" t="s">
        <v>406</v>
      </c>
      <c r="E342" s="24" t="s">
        <v>14</v>
      </c>
      <c r="F342" s="31" t="s">
        <v>404</v>
      </c>
      <c r="G342" s="26">
        <v>46050</v>
      </c>
      <c r="H342" s="26">
        <v>46272</v>
      </c>
      <c r="I342" s="24"/>
      <c r="J342" s="23">
        <v>180</v>
      </c>
      <c r="K342" s="27">
        <v>6</v>
      </c>
      <c r="L342" s="38">
        <f t="shared" si="10"/>
        <v>0.68918918918918914</v>
      </c>
      <c r="M342" s="28">
        <v>12876000</v>
      </c>
      <c r="N342" s="29">
        <v>3290533</v>
      </c>
      <c r="O342" s="29">
        <v>9585467</v>
      </c>
      <c r="P342" s="30">
        <f t="shared" si="11"/>
        <v>0.25555552966759865</v>
      </c>
    </row>
    <row r="343" spans="1:16" ht="51" customHeight="1" x14ac:dyDescent="0.2">
      <c r="A343" s="16">
        <v>339</v>
      </c>
      <c r="B343" s="16" t="s">
        <v>914</v>
      </c>
      <c r="C343" s="23" t="s">
        <v>915</v>
      </c>
      <c r="D343" s="23" t="s">
        <v>18</v>
      </c>
      <c r="E343" s="24" t="s">
        <v>14</v>
      </c>
      <c r="F343" s="25" t="s">
        <v>16</v>
      </c>
      <c r="G343" s="26">
        <v>46045</v>
      </c>
      <c r="H343" s="26">
        <v>46287</v>
      </c>
      <c r="I343" s="24"/>
      <c r="J343" s="23">
        <v>240</v>
      </c>
      <c r="K343" s="27">
        <v>8</v>
      </c>
      <c r="L343" s="38">
        <f t="shared" si="10"/>
        <v>0.65289256198347112</v>
      </c>
      <c r="M343" s="28">
        <v>57120000</v>
      </c>
      <c r="N343" s="29">
        <f>_xlfn.XLOOKUP(C343,[2]Hoja1!$AG:$AG,[2]Hoja1!$AP:$AP)</f>
        <v>23324000</v>
      </c>
      <c r="O343" s="29">
        <f>_xlfn.XLOOKUP(C343,[2]Hoja1!$AG:$AG,[2]Hoja1!$AQ:$AQ)</f>
        <v>33796000</v>
      </c>
      <c r="P343" s="30">
        <f t="shared" si="11"/>
        <v>0.40833333333333333</v>
      </c>
    </row>
    <row r="344" spans="1:16" ht="51" customHeight="1" x14ac:dyDescent="0.2">
      <c r="A344" s="16">
        <v>340</v>
      </c>
      <c r="B344" s="16" t="s">
        <v>916</v>
      </c>
      <c r="C344" s="23" t="s">
        <v>918</v>
      </c>
      <c r="D344" s="23" t="s">
        <v>919</v>
      </c>
      <c r="E344" s="24" t="s">
        <v>14</v>
      </c>
      <c r="F344" s="31" t="s">
        <v>917</v>
      </c>
      <c r="G344" s="26">
        <v>46049</v>
      </c>
      <c r="H344" s="26">
        <v>46229</v>
      </c>
      <c r="I344" s="24"/>
      <c r="J344" s="23">
        <v>180</v>
      </c>
      <c r="K344" s="27">
        <v>6</v>
      </c>
      <c r="L344" s="38">
        <f t="shared" si="10"/>
        <v>0.85555555555555551</v>
      </c>
      <c r="M344" s="28">
        <v>25800000</v>
      </c>
      <c r="N344" s="29">
        <f>_xlfn.XLOOKUP(C344,[2]Hoja1!$AG:$AG,[2]Hoja1!$AP:$AP)</f>
        <v>17773333</v>
      </c>
      <c r="O344" s="29">
        <f>_xlfn.XLOOKUP(C344,[2]Hoja1!$AG:$AG,[2]Hoja1!$AQ:$AQ)</f>
        <v>8026667</v>
      </c>
      <c r="P344" s="30">
        <f t="shared" si="11"/>
        <v>0.68888887596899229</v>
      </c>
    </row>
    <row r="345" spans="1:16" ht="51" customHeight="1" x14ac:dyDescent="0.2">
      <c r="A345" s="16">
        <v>341</v>
      </c>
      <c r="B345" s="16" t="s">
        <v>920</v>
      </c>
      <c r="C345" s="23" t="s">
        <v>921</v>
      </c>
      <c r="D345" s="23" t="s">
        <v>821</v>
      </c>
      <c r="E345" s="24" t="s">
        <v>14</v>
      </c>
      <c r="F345" s="25" t="s">
        <v>819</v>
      </c>
      <c r="G345" s="26">
        <v>46091</v>
      </c>
      <c r="H345" s="26">
        <v>46274</v>
      </c>
      <c r="I345" s="24"/>
      <c r="J345" s="23">
        <v>180</v>
      </c>
      <c r="K345" s="27">
        <v>6</v>
      </c>
      <c r="L345" s="38">
        <f t="shared" si="10"/>
        <v>0.61202185792349728</v>
      </c>
      <c r="M345" s="28">
        <v>18600000</v>
      </c>
      <c r="N345" s="29">
        <f>_xlfn.XLOOKUP(C345,[2]Hoja1!$AG:$AG,[2]Hoja1!$AP:$AP)</f>
        <v>8370000</v>
      </c>
      <c r="O345" s="29">
        <f>_xlfn.XLOOKUP(C345,[2]Hoja1!$AG:$AG,[2]Hoja1!$AQ:$AQ)</f>
        <v>10230000</v>
      </c>
      <c r="P345" s="30">
        <f t="shared" si="11"/>
        <v>0.45</v>
      </c>
    </row>
    <row r="346" spans="1:16" ht="51" customHeight="1" x14ac:dyDescent="0.2">
      <c r="A346" s="16">
        <v>342</v>
      </c>
      <c r="B346" s="16" t="s">
        <v>922</v>
      </c>
      <c r="C346" s="23" t="s">
        <v>923</v>
      </c>
      <c r="D346" s="23" t="s">
        <v>821</v>
      </c>
      <c r="E346" s="24" t="s">
        <v>14</v>
      </c>
      <c r="F346" s="25" t="s">
        <v>819</v>
      </c>
      <c r="G346" s="26">
        <v>46112</v>
      </c>
      <c r="H346" s="26">
        <v>46294</v>
      </c>
      <c r="I346" s="24"/>
      <c r="J346" s="23">
        <v>180</v>
      </c>
      <c r="K346" s="27">
        <v>6</v>
      </c>
      <c r="L346" s="38">
        <f t="shared" si="10"/>
        <v>0.5</v>
      </c>
      <c r="M346" s="28">
        <v>18600000</v>
      </c>
      <c r="N346" s="29">
        <f>_xlfn.XLOOKUP(C346,[2]Hoja1!$AG:$AG,[2]Hoja1!$AP:$AP)</f>
        <v>6303333</v>
      </c>
      <c r="O346" s="29">
        <f>_xlfn.XLOOKUP(C346,[2]Hoja1!$AG:$AG,[2]Hoja1!$AQ:$AQ)</f>
        <v>12296667</v>
      </c>
      <c r="P346" s="30">
        <f t="shared" si="11"/>
        <v>0.33888887096774195</v>
      </c>
    </row>
    <row r="347" spans="1:16" ht="51" customHeight="1" x14ac:dyDescent="0.2">
      <c r="A347" s="16">
        <v>343</v>
      </c>
      <c r="B347" s="16" t="s">
        <v>924</v>
      </c>
      <c r="C347" s="23" t="s">
        <v>926</v>
      </c>
      <c r="D347" s="23" t="s">
        <v>927</v>
      </c>
      <c r="E347" s="24" t="s">
        <v>14</v>
      </c>
      <c r="F347" s="31" t="s">
        <v>925</v>
      </c>
      <c r="G347" s="26">
        <v>46069</v>
      </c>
      <c r="H347" s="26">
        <v>46310</v>
      </c>
      <c r="I347" s="24"/>
      <c r="J347" s="23">
        <v>240</v>
      </c>
      <c r="K347" s="27">
        <v>8</v>
      </c>
      <c r="L347" s="38">
        <f t="shared" si="10"/>
        <v>0.55601659751037347</v>
      </c>
      <c r="M347" s="28">
        <v>34400000</v>
      </c>
      <c r="N347" s="29">
        <f>_xlfn.XLOOKUP(C347,[2]Hoja1!$AG:$AG,[2]Hoja1!$AP:$AP)</f>
        <v>15050000</v>
      </c>
      <c r="O347" s="29">
        <f>_xlfn.XLOOKUP(C347,[2]Hoja1!$AG:$AG,[2]Hoja1!$AQ:$AQ)</f>
        <v>19350000</v>
      </c>
      <c r="P347" s="30">
        <f t="shared" si="11"/>
        <v>0.4375</v>
      </c>
    </row>
    <row r="348" spans="1:16" ht="51" customHeight="1" x14ac:dyDescent="0.2">
      <c r="A348" s="16">
        <v>344</v>
      </c>
      <c r="B348" s="16" t="s">
        <v>928</v>
      </c>
      <c r="C348" s="23" t="s">
        <v>930</v>
      </c>
      <c r="D348" s="23" t="s">
        <v>931</v>
      </c>
      <c r="E348" s="24" t="s">
        <v>14</v>
      </c>
      <c r="F348" s="31" t="s">
        <v>929</v>
      </c>
      <c r="G348" s="26">
        <v>46072</v>
      </c>
      <c r="H348" s="26">
        <v>46252</v>
      </c>
      <c r="I348" s="24"/>
      <c r="J348" s="23">
        <v>180</v>
      </c>
      <c r="K348" s="27">
        <v>6</v>
      </c>
      <c r="L348" s="38">
        <f t="shared" si="10"/>
        <v>0.72777777777777775</v>
      </c>
      <c r="M348" s="28">
        <v>27042000</v>
      </c>
      <c r="N348" s="29">
        <f>_xlfn.XLOOKUP(C348,[2]Hoja1!$AG:$AG,[2]Hoja1!$AP:$AP)</f>
        <v>15323800</v>
      </c>
      <c r="O348" s="29">
        <f>_xlfn.XLOOKUP(C348,[2]Hoja1!$AG:$AG,[2]Hoja1!$AQ:$AQ)</f>
        <v>11718200</v>
      </c>
      <c r="P348" s="30">
        <f t="shared" si="11"/>
        <v>0.56666666666666665</v>
      </c>
    </row>
    <row r="349" spans="1:16" ht="51" customHeight="1" x14ac:dyDescent="0.2">
      <c r="A349" s="16">
        <v>345</v>
      </c>
      <c r="B349" s="16" t="s">
        <v>932</v>
      </c>
      <c r="C349" s="23" t="s">
        <v>934</v>
      </c>
      <c r="D349" s="23" t="s">
        <v>935</v>
      </c>
      <c r="E349" s="24" t="s">
        <v>14</v>
      </c>
      <c r="F349" s="31" t="s">
        <v>933</v>
      </c>
      <c r="G349" s="26">
        <v>46066</v>
      </c>
      <c r="H349" s="26">
        <v>46246</v>
      </c>
      <c r="I349" s="24"/>
      <c r="J349" s="23">
        <v>180</v>
      </c>
      <c r="K349" s="27">
        <v>6</v>
      </c>
      <c r="L349" s="38">
        <f t="shared" si="10"/>
        <v>0.76111111111111107</v>
      </c>
      <c r="M349" s="28">
        <v>47982000</v>
      </c>
      <c r="N349" s="29">
        <f>_xlfn.XLOOKUP(C349,[2]Hoja1!$AG:$AG,[2]Hoja1!$AP:$AP)</f>
        <v>28789200</v>
      </c>
      <c r="O349" s="29">
        <f>_xlfn.XLOOKUP(C349,[2]Hoja1!$AG:$AG,[2]Hoja1!$AQ:$AQ)</f>
        <v>19192800</v>
      </c>
      <c r="P349" s="30">
        <f t="shared" si="11"/>
        <v>0.6</v>
      </c>
    </row>
    <row r="350" spans="1:16" ht="51" customHeight="1" x14ac:dyDescent="0.2">
      <c r="A350" s="16">
        <v>346</v>
      </c>
      <c r="B350" s="16" t="s">
        <v>936</v>
      </c>
      <c r="C350" s="23" t="s">
        <v>937</v>
      </c>
      <c r="D350" s="23" t="s">
        <v>857</v>
      </c>
      <c r="E350" s="24" t="s">
        <v>14</v>
      </c>
      <c r="F350" s="33" t="s">
        <v>855</v>
      </c>
      <c r="G350" s="26">
        <v>46090</v>
      </c>
      <c r="H350" s="26">
        <v>46273</v>
      </c>
      <c r="I350" s="24"/>
      <c r="J350" s="23">
        <v>180</v>
      </c>
      <c r="K350" s="27">
        <v>6</v>
      </c>
      <c r="L350" s="38">
        <f t="shared" si="10"/>
        <v>0.61748633879781423</v>
      </c>
      <c r="M350" s="28">
        <v>42840000</v>
      </c>
      <c r="N350" s="29">
        <f>_xlfn.XLOOKUP(C350,[2]Hoja1!$AG:$AG,[2]Hoja1!$AP:$AP)</f>
        <v>0</v>
      </c>
      <c r="O350" s="29">
        <f>_xlfn.XLOOKUP(C350,[2]Hoja1!$AG:$AG,[2]Hoja1!$AQ:$AQ)</f>
        <v>42840000</v>
      </c>
      <c r="P350" s="30">
        <f t="shared" si="11"/>
        <v>0</v>
      </c>
    </row>
    <row r="351" spans="1:16" ht="51" customHeight="1" x14ac:dyDescent="0.2">
      <c r="A351" s="16">
        <v>347</v>
      </c>
      <c r="B351" s="16" t="s">
        <v>938</v>
      </c>
      <c r="C351" s="23" t="s">
        <v>939</v>
      </c>
      <c r="D351" s="23" t="s">
        <v>857</v>
      </c>
      <c r="E351" s="24" t="s">
        <v>14</v>
      </c>
      <c r="F351" s="33" t="s">
        <v>855</v>
      </c>
      <c r="G351" s="26">
        <v>46056</v>
      </c>
      <c r="H351" s="26">
        <v>46236</v>
      </c>
      <c r="I351" s="24"/>
      <c r="J351" s="23">
        <v>180</v>
      </c>
      <c r="K351" s="27">
        <v>6</v>
      </c>
      <c r="L351" s="38">
        <f t="shared" si="10"/>
        <v>0.81666666666666665</v>
      </c>
      <c r="M351" s="28">
        <v>42840000</v>
      </c>
      <c r="N351" s="29">
        <f>_xlfn.XLOOKUP(C351,[2]Hoja1!$AG:$AG,[2]Hoja1!$AP:$AP)</f>
        <v>28084000</v>
      </c>
      <c r="O351" s="29">
        <f>_xlfn.XLOOKUP(C351,[2]Hoja1!$AG:$AG,[2]Hoja1!$AQ:$AQ)</f>
        <v>14756000</v>
      </c>
      <c r="P351" s="30">
        <f t="shared" si="11"/>
        <v>0.65555555555555556</v>
      </c>
    </row>
    <row r="352" spans="1:16" ht="51" customHeight="1" x14ac:dyDescent="0.2">
      <c r="A352" s="16">
        <v>348</v>
      </c>
      <c r="B352" s="16" t="s">
        <v>940</v>
      </c>
      <c r="C352" s="23" t="s">
        <v>942</v>
      </c>
      <c r="D352" s="23" t="s">
        <v>943</v>
      </c>
      <c r="E352" s="24" t="s">
        <v>14</v>
      </c>
      <c r="F352" s="31" t="s">
        <v>941</v>
      </c>
      <c r="G352" s="26">
        <v>46050</v>
      </c>
      <c r="H352" s="26">
        <v>46383</v>
      </c>
      <c r="I352" s="24"/>
      <c r="J352" s="23">
        <v>330</v>
      </c>
      <c r="K352" s="27">
        <v>11</v>
      </c>
      <c r="L352" s="38">
        <f t="shared" si="10"/>
        <v>0.45945945945945948</v>
      </c>
      <c r="M352" s="28">
        <v>71500000</v>
      </c>
      <c r="N352" s="29">
        <f>_xlfn.XLOOKUP(C352,[2]Hoja1!$AG:$AG,[2]Hoja1!$AP:$AP)</f>
        <v>26650000</v>
      </c>
      <c r="O352" s="29">
        <f>_xlfn.XLOOKUP(C352,[2]Hoja1!$AG:$AG,[2]Hoja1!$AQ:$AQ)</f>
        <v>44850000</v>
      </c>
      <c r="P352" s="30">
        <f t="shared" si="11"/>
        <v>0.37272727272727274</v>
      </c>
    </row>
    <row r="353" spans="1:16" ht="51" customHeight="1" x14ac:dyDescent="0.2">
      <c r="A353" s="16">
        <v>349</v>
      </c>
      <c r="B353" s="16" t="s">
        <v>944</v>
      </c>
      <c r="C353" s="23" t="s">
        <v>945</v>
      </c>
      <c r="D353" s="23" t="s">
        <v>865</v>
      </c>
      <c r="E353" s="24" t="s">
        <v>14</v>
      </c>
      <c r="F353" s="33" t="s">
        <v>864</v>
      </c>
      <c r="G353" s="26">
        <v>46071</v>
      </c>
      <c r="H353" s="26">
        <v>46251</v>
      </c>
      <c r="I353" s="24"/>
      <c r="J353" s="23">
        <v>180</v>
      </c>
      <c r="K353" s="27">
        <v>6</v>
      </c>
      <c r="L353" s="38">
        <f t="shared" si="10"/>
        <v>0.73333333333333328</v>
      </c>
      <c r="M353" s="28">
        <v>36600000</v>
      </c>
      <c r="N353" s="29">
        <f>_xlfn.XLOOKUP(C353,[2]Hoja1!$AG:$AG,[2]Hoja1!$AP:$AP)</f>
        <v>8743333</v>
      </c>
      <c r="O353" s="29">
        <f>_xlfn.XLOOKUP(C353,[2]Hoja1!$AG:$AG,[2]Hoja1!$AQ:$AQ)</f>
        <v>27856667</v>
      </c>
      <c r="P353" s="30">
        <f t="shared" si="11"/>
        <v>0.23888887978142076</v>
      </c>
    </row>
    <row r="354" spans="1:16" ht="51" customHeight="1" x14ac:dyDescent="0.2">
      <c r="A354" s="16">
        <v>350</v>
      </c>
      <c r="B354" s="16" t="s">
        <v>946</v>
      </c>
      <c r="C354" s="23" t="s">
        <v>1473</v>
      </c>
      <c r="D354" s="23" t="s">
        <v>865</v>
      </c>
      <c r="E354" s="24" t="s">
        <v>14</v>
      </c>
      <c r="F354" s="33" t="s">
        <v>864</v>
      </c>
      <c r="G354" s="26">
        <v>46070</v>
      </c>
      <c r="H354" s="26">
        <v>46250</v>
      </c>
      <c r="I354" s="24"/>
      <c r="J354" s="23">
        <v>180</v>
      </c>
      <c r="K354" s="27">
        <v>6</v>
      </c>
      <c r="L354" s="38">
        <f t="shared" si="10"/>
        <v>0.73888888888888893</v>
      </c>
      <c r="M354" s="28">
        <v>36600000</v>
      </c>
      <c r="N354" s="29">
        <f>_xlfn.XLOOKUP(C354,[2]Hoja1!$AG:$AG,[2]Hoja1!$AP:$AP)</f>
        <v>21146667</v>
      </c>
      <c r="O354" s="29">
        <f>_xlfn.XLOOKUP(C354,[2]Hoja1!$AG:$AG,[2]Hoja1!$AQ:$AQ)</f>
        <v>15453333</v>
      </c>
      <c r="P354" s="30">
        <f t="shared" si="11"/>
        <v>0.57777778688524595</v>
      </c>
    </row>
    <row r="355" spans="1:16" ht="51" customHeight="1" x14ac:dyDescent="0.2">
      <c r="A355" s="16">
        <v>351</v>
      </c>
      <c r="B355" s="16" t="s">
        <v>947</v>
      </c>
      <c r="C355" s="23" t="s">
        <v>948</v>
      </c>
      <c r="D355" s="23" t="s">
        <v>875</v>
      </c>
      <c r="E355" s="24" t="s">
        <v>14</v>
      </c>
      <c r="F355" s="25" t="s">
        <v>873</v>
      </c>
      <c r="G355" s="26">
        <v>46050</v>
      </c>
      <c r="H355" s="26">
        <v>46230</v>
      </c>
      <c r="I355" s="24"/>
      <c r="J355" s="23">
        <v>180</v>
      </c>
      <c r="K355" s="27">
        <v>6</v>
      </c>
      <c r="L355" s="38">
        <f t="shared" si="10"/>
        <v>0.85</v>
      </c>
      <c r="M355" s="28">
        <v>36600000</v>
      </c>
      <c r="N355" s="29">
        <f>_xlfn.XLOOKUP(C355,[2]Hoja1!$AG:$AG,[2]Hoja1!$AP:$AP)</f>
        <v>25010000</v>
      </c>
      <c r="O355" s="29">
        <f>_xlfn.XLOOKUP(C355,[2]Hoja1!$AG:$AG,[2]Hoja1!$AQ:$AQ)</f>
        <v>11590000</v>
      </c>
      <c r="P355" s="30">
        <f t="shared" si="11"/>
        <v>0.68333333333333335</v>
      </c>
    </row>
    <row r="356" spans="1:16" ht="51" customHeight="1" x14ac:dyDescent="0.2">
      <c r="A356" s="16">
        <v>352</v>
      </c>
      <c r="B356" s="16" t="s">
        <v>949</v>
      </c>
      <c r="C356" s="23" t="s">
        <v>1474</v>
      </c>
      <c r="D356" s="23" t="s">
        <v>769</v>
      </c>
      <c r="E356" s="24" t="s">
        <v>14</v>
      </c>
      <c r="F356" s="25" t="s">
        <v>767</v>
      </c>
      <c r="G356" s="26">
        <v>46112</v>
      </c>
      <c r="H356" s="26">
        <v>46294</v>
      </c>
      <c r="I356" s="24"/>
      <c r="J356" s="23">
        <v>180</v>
      </c>
      <c r="K356" s="27">
        <v>6</v>
      </c>
      <c r="L356" s="38">
        <f t="shared" si="10"/>
        <v>0.5</v>
      </c>
      <c r="M356" s="28">
        <v>39000000</v>
      </c>
      <c r="N356" s="29">
        <f>_xlfn.XLOOKUP(C356,[2]Hoja1!$AG:$AG,[2]Hoja1!$AP:$AP)</f>
        <v>13216667</v>
      </c>
      <c r="O356" s="29">
        <f>_xlfn.XLOOKUP(C356,[2]Hoja1!$AG:$AG,[2]Hoja1!$AQ:$AQ)</f>
        <v>25783333</v>
      </c>
      <c r="P356" s="30">
        <f t="shared" si="11"/>
        <v>0.33888889743589745</v>
      </c>
    </row>
    <row r="357" spans="1:16" s="14" customFormat="1" ht="51" customHeight="1" x14ac:dyDescent="0.2">
      <c r="A357" s="16">
        <v>353</v>
      </c>
      <c r="B357" s="16" t="s">
        <v>950</v>
      </c>
      <c r="C357" s="23" t="s">
        <v>951</v>
      </c>
      <c r="D357" s="23" t="s">
        <v>695</v>
      </c>
      <c r="E357" s="24" t="s">
        <v>14</v>
      </c>
      <c r="F357" s="25" t="s">
        <v>693</v>
      </c>
      <c r="G357" s="26">
        <v>46083</v>
      </c>
      <c r="H357" s="26">
        <v>46266</v>
      </c>
      <c r="I357" s="24"/>
      <c r="J357" s="23">
        <v>180</v>
      </c>
      <c r="K357" s="27">
        <v>6</v>
      </c>
      <c r="L357" s="38">
        <f t="shared" si="10"/>
        <v>0.65573770491803274</v>
      </c>
      <c r="M357" s="28">
        <v>39000000</v>
      </c>
      <c r="N357" s="29">
        <f>_xlfn.XLOOKUP(C357,[2]Hoja1!$AG:$AG,[2]Hoja1!$AP:$AP)</f>
        <v>19283333</v>
      </c>
      <c r="O357" s="29">
        <f>_xlfn.XLOOKUP(C357,[2]Hoja1!$AG:$AG,[2]Hoja1!$AQ:$AQ)</f>
        <v>19716667</v>
      </c>
      <c r="P357" s="30">
        <f t="shared" si="11"/>
        <v>0.49444443589743592</v>
      </c>
    </row>
    <row r="358" spans="1:16" ht="51" customHeight="1" x14ac:dyDescent="0.2">
      <c r="A358" s="16">
        <v>354</v>
      </c>
      <c r="B358" s="16" t="s">
        <v>952</v>
      </c>
      <c r="C358" s="23" t="s">
        <v>953</v>
      </c>
      <c r="D358" s="23" t="s">
        <v>769</v>
      </c>
      <c r="E358" s="24" t="s">
        <v>14</v>
      </c>
      <c r="F358" s="25" t="s">
        <v>767</v>
      </c>
      <c r="G358" s="26">
        <v>46136</v>
      </c>
      <c r="H358" s="26">
        <v>46318</v>
      </c>
      <c r="I358" s="24"/>
      <c r="J358" s="23">
        <v>180</v>
      </c>
      <c r="K358" s="27">
        <v>6</v>
      </c>
      <c r="L358" s="38">
        <f t="shared" si="10"/>
        <v>0.36813186813186816</v>
      </c>
      <c r="M358" s="28">
        <v>39000000</v>
      </c>
      <c r="N358" s="29">
        <f>_xlfn.XLOOKUP(C358,[2]Hoja1!$AG:$AG,[2]Hoja1!$AP:$AP)</f>
        <v>8016667</v>
      </c>
      <c r="O358" s="29">
        <f>_xlfn.XLOOKUP(C358,[2]Hoja1!$AG:$AG,[2]Hoja1!$AQ:$AQ)</f>
        <v>30983333</v>
      </c>
      <c r="P358" s="30">
        <f t="shared" si="11"/>
        <v>0.20555556410256409</v>
      </c>
    </row>
    <row r="359" spans="1:16" ht="51" customHeight="1" x14ac:dyDescent="0.2">
      <c r="A359" s="16">
        <v>355</v>
      </c>
      <c r="B359" s="16" t="s">
        <v>954</v>
      </c>
      <c r="C359" s="23" t="s">
        <v>1475</v>
      </c>
      <c r="D359" s="23" t="s">
        <v>956</v>
      </c>
      <c r="E359" s="24" t="s">
        <v>14</v>
      </c>
      <c r="F359" s="31" t="s">
        <v>955</v>
      </c>
      <c r="G359" s="26">
        <v>46062</v>
      </c>
      <c r="H359" s="26">
        <v>46364</v>
      </c>
      <c r="I359" s="24"/>
      <c r="J359" s="23">
        <v>300</v>
      </c>
      <c r="K359" s="27">
        <v>10</v>
      </c>
      <c r="L359" s="38">
        <f t="shared" si="10"/>
        <v>0.46688741721854304</v>
      </c>
      <c r="M359" s="28">
        <v>21460000</v>
      </c>
      <c r="N359" s="29">
        <f>_xlfn.XLOOKUP(C359,[2]Hoja1!$AG:$AG,[2]Hoja1!$AP:$AP)</f>
        <v>8011733</v>
      </c>
      <c r="O359" s="29">
        <f>_xlfn.XLOOKUP(C359,[2]Hoja1!$AG:$AG,[2]Hoja1!$AQ:$AQ)</f>
        <v>13448267</v>
      </c>
      <c r="P359" s="30">
        <f t="shared" si="11"/>
        <v>0.37333331780055917</v>
      </c>
    </row>
    <row r="360" spans="1:16" ht="51" customHeight="1" x14ac:dyDescent="0.2">
      <c r="A360" s="16">
        <v>356</v>
      </c>
      <c r="B360" s="16" t="s">
        <v>957</v>
      </c>
      <c r="C360" s="23" t="s">
        <v>959</v>
      </c>
      <c r="D360" s="23" t="s">
        <v>960</v>
      </c>
      <c r="E360" s="24" t="s">
        <v>14</v>
      </c>
      <c r="F360" s="31" t="s">
        <v>958</v>
      </c>
      <c r="G360" s="26">
        <v>46071</v>
      </c>
      <c r="H360" s="26">
        <v>46404</v>
      </c>
      <c r="I360" s="24"/>
      <c r="J360" s="23">
        <v>330</v>
      </c>
      <c r="K360" s="27">
        <v>11</v>
      </c>
      <c r="L360" s="38">
        <f t="shared" si="10"/>
        <v>0.3963963963963964</v>
      </c>
      <c r="M360" s="28">
        <v>67100000</v>
      </c>
      <c r="N360" s="29">
        <f>_xlfn.XLOOKUP(C360,[2]Hoja1!$AG:$AG,[2]Hoja1!$AP:$AP)</f>
        <v>20943333</v>
      </c>
      <c r="O360" s="29">
        <f>_xlfn.XLOOKUP(C360,[2]Hoja1!$AG:$AG,[2]Hoja1!$AQ:$AQ)</f>
        <v>46156667</v>
      </c>
      <c r="P360" s="30">
        <f t="shared" si="11"/>
        <v>0.31212120715350222</v>
      </c>
    </row>
    <row r="361" spans="1:16" ht="51" customHeight="1" x14ac:dyDescent="0.2">
      <c r="A361" s="16">
        <v>357</v>
      </c>
      <c r="B361" s="16" t="s">
        <v>961</v>
      </c>
      <c r="C361" s="23" t="s">
        <v>962</v>
      </c>
      <c r="D361" s="23" t="s">
        <v>960</v>
      </c>
      <c r="E361" s="24" t="s">
        <v>14</v>
      </c>
      <c r="F361" s="31" t="s">
        <v>958</v>
      </c>
      <c r="G361" s="26">
        <v>46055</v>
      </c>
      <c r="H361" s="26">
        <v>46388</v>
      </c>
      <c r="I361" s="24"/>
      <c r="J361" s="23">
        <v>330</v>
      </c>
      <c r="K361" s="27">
        <v>11</v>
      </c>
      <c r="L361" s="38">
        <f t="shared" si="10"/>
        <v>0.44444444444444442</v>
      </c>
      <c r="M361" s="28">
        <v>67100000</v>
      </c>
      <c r="N361" s="29">
        <f>_xlfn.XLOOKUP(C361,[2]Hoja1!$AG:$AG,[2]Hoja1!$AP:$AP)</f>
        <v>24196667</v>
      </c>
      <c r="O361" s="29">
        <f>_xlfn.XLOOKUP(C361,[2]Hoja1!$AG:$AG,[2]Hoja1!$AQ:$AQ)</f>
        <v>42903333</v>
      </c>
      <c r="P361" s="30">
        <f t="shared" si="11"/>
        <v>0.36060606557377051</v>
      </c>
    </row>
    <row r="362" spans="1:16" ht="51" customHeight="1" x14ac:dyDescent="0.2">
      <c r="A362" s="16">
        <v>358</v>
      </c>
      <c r="B362" s="16" t="s">
        <v>963</v>
      </c>
      <c r="C362" s="23" t="s">
        <v>964</v>
      </c>
      <c r="D362" s="23" t="s">
        <v>544</v>
      </c>
      <c r="E362" s="24" t="s">
        <v>14</v>
      </c>
      <c r="F362" s="31" t="s">
        <v>542</v>
      </c>
      <c r="G362" s="26">
        <v>46064</v>
      </c>
      <c r="H362" s="26">
        <v>46244</v>
      </c>
      <c r="I362" s="24"/>
      <c r="J362" s="23">
        <v>180</v>
      </c>
      <c r="K362" s="27">
        <v>6</v>
      </c>
      <c r="L362" s="38">
        <f t="shared" si="10"/>
        <v>0.77222222222222225</v>
      </c>
      <c r="M362" s="28">
        <v>25800000</v>
      </c>
      <c r="N362" s="29">
        <f>_xlfn.XLOOKUP(C362,[2]Hoja1!$AG:$AG,[2]Hoja1!$AP:$AP)</f>
        <v>15766667</v>
      </c>
      <c r="O362" s="29">
        <f>_xlfn.XLOOKUP(C362,[2]Hoja1!$AG:$AG,[2]Hoja1!$AQ:$AQ)</f>
        <v>10033333</v>
      </c>
      <c r="P362" s="30">
        <f t="shared" si="11"/>
        <v>0.61111112403100776</v>
      </c>
    </row>
    <row r="363" spans="1:16" ht="51" customHeight="1" x14ac:dyDescent="0.2">
      <c r="A363" s="16">
        <v>359</v>
      </c>
      <c r="B363" s="16" t="s">
        <v>965</v>
      </c>
      <c r="C363" s="23" t="s">
        <v>966</v>
      </c>
      <c r="D363" s="23" t="s">
        <v>544</v>
      </c>
      <c r="E363" s="24" t="s">
        <v>14</v>
      </c>
      <c r="F363" s="31" t="s">
        <v>542</v>
      </c>
      <c r="G363" s="26">
        <v>46056</v>
      </c>
      <c r="H363" s="26">
        <v>46259</v>
      </c>
      <c r="I363" s="24"/>
      <c r="J363" s="23">
        <v>180</v>
      </c>
      <c r="K363" s="27">
        <v>6</v>
      </c>
      <c r="L363" s="38">
        <f t="shared" si="10"/>
        <v>0.72413793103448276</v>
      </c>
      <c r="M363" s="28">
        <v>25800000</v>
      </c>
      <c r="N363" s="29">
        <f>_xlfn.XLOOKUP(C363,[2]Hoja1!$AG:$AG,[2]Hoja1!$AP:$AP)</f>
        <v>13616667</v>
      </c>
      <c r="O363" s="29">
        <f>_xlfn.XLOOKUP(C363,[2]Hoja1!$AG:$AG,[2]Hoja1!$AQ:$AQ)</f>
        <v>12183333</v>
      </c>
      <c r="P363" s="30">
        <f t="shared" si="11"/>
        <v>0.52777779069767439</v>
      </c>
    </row>
    <row r="364" spans="1:16" ht="51" customHeight="1" x14ac:dyDescent="0.2">
      <c r="A364" s="16">
        <v>360</v>
      </c>
      <c r="B364" s="16" t="s">
        <v>967</v>
      </c>
      <c r="C364" s="23" t="s">
        <v>1403</v>
      </c>
      <c r="D364" s="23" t="s">
        <v>821</v>
      </c>
      <c r="E364" s="24" t="s">
        <v>14</v>
      </c>
      <c r="F364" s="25" t="s">
        <v>819</v>
      </c>
      <c r="G364" s="26">
        <v>46136</v>
      </c>
      <c r="H364" s="26">
        <v>46318</v>
      </c>
      <c r="I364" s="24"/>
      <c r="J364" s="23">
        <v>180</v>
      </c>
      <c r="K364" s="27">
        <v>6</v>
      </c>
      <c r="L364" s="38">
        <f t="shared" si="10"/>
        <v>0.36813186813186816</v>
      </c>
      <c r="M364" s="28">
        <v>18600000</v>
      </c>
      <c r="N364" s="29">
        <f>_xlfn.XLOOKUP(C364,[2]Hoja1!$AG:$AG,[2]Hoja1!$AP:$AP)</f>
        <v>3823333</v>
      </c>
      <c r="O364" s="29">
        <f>_xlfn.XLOOKUP(C364,[2]Hoja1!$AG:$AG,[2]Hoja1!$AQ:$AQ)</f>
        <v>14776667</v>
      </c>
      <c r="P364" s="30">
        <f t="shared" si="11"/>
        <v>0.20555553763440859</v>
      </c>
    </row>
    <row r="365" spans="1:16" ht="51" customHeight="1" x14ac:dyDescent="0.2">
      <c r="A365" s="16">
        <v>361</v>
      </c>
      <c r="B365" s="16" t="s">
        <v>968</v>
      </c>
      <c r="C365" s="23" t="s">
        <v>969</v>
      </c>
      <c r="D365" s="23" t="s">
        <v>12</v>
      </c>
      <c r="E365" s="24" t="s">
        <v>14</v>
      </c>
      <c r="F365" s="25" t="s">
        <v>11</v>
      </c>
      <c r="G365" s="26">
        <v>46044</v>
      </c>
      <c r="H365" s="26">
        <v>46377</v>
      </c>
      <c r="I365" s="24"/>
      <c r="J365" s="23">
        <v>330</v>
      </c>
      <c r="K365" s="27">
        <v>11</v>
      </c>
      <c r="L365" s="38">
        <f t="shared" si="10"/>
        <v>0.47747747747747749</v>
      </c>
      <c r="M365" s="28">
        <v>78540000</v>
      </c>
      <c r="N365" s="29">
        <f>_xlfn.XLOOKUP(C365,[2]Hoja1!$AG:$AG,[2]Hoja1!$AP:$AP)</f>
        <v>23562000</v>
      </c>
      <c r="O365" s="29">
        <f>_xlfn.XLOOKUP(C365,[2]Hoja1!$AG:$AG,[2]Hoja1!$AQ:$AQ)</f>
        <v>54978000</v>
      </c>
      <c r="P365" s="30">
        <f t="shared" si="11"/>
        <v>0.3</v>
      </c>
    </row>
    <row r="366" spans="1:16" ht="51" customHeight="1" x14ac:dyDescent="0.2">
      <c r="A366" s="16">
        <v>362</v>
      </c>
      <c r="B366" s="16" t="s">
        <v>970</v>
      </c>
      <c r="C366" s="23" t="s">
        <v>971</v>
      </c>
      <c r="D366" s="23" t="s">
        <v>544</v>
      </c>
      <c r="E366" s="24" t="s">
        <v>14</v>
      </c>
      <c r="F366" s="31" t="s">
        <v>542</v>
      </c>
      <c r="G366" s="26">
        <v>46056</v>
      </c>
      <c r="H366" s="26">
        <v>46236</v>
      </c>
      <c r="I366" s="24"/>
      <c r="J366" s="23">
        <v>180</v>
      </c>
      <c r="K366" s="27">
        <v>6</v>
      </c>
      <c r="L366" s="38">
        <f t="shared" si="10"/>
        <v>0.81666666666666665</v>
      </c>
      <c r="M366" s="28">
        <v>25800000</v>
      </c>
      <c r="N366" s="29">
        <f>_xlfn.XLOOKUP(C366,[2]Hoja1!$AG:$AG,[2]Hoja1!$AP:$AP)</f>
        <v>16913333</v>
      </c>
      <c r="O366" s="29">
        <f>_xlfn.XLOOKUP(C366,[2]Hoja1!$AG:$AG,[2]Hoja1!$AQ:$AQ)</f>
        <v>8886667</v>
      </c>
      <c r="P366" s="30">
        <f t="shared" si="11"/>
        <v>0.65555554263565896</v>
      </c>
    </row>
    <row r="367" spans="1:16" ht="51" customHeight="1" x14ac:dyDescent="0.2">
      <c r="A367" s="16">
        <v>363</v>
      </c>
      <c r="B367" s="16" t="s">
        <v>972</v>
      </c>
      <c r="C367" s="23" t="s">
        <v>1476</v>
      </c>
      <c r="D367" s="23" t="s">
        <v>544</v>
      </c>
      <c r="E367" s="24" t="s">
        <v>14</v>
      </c>
      <c r="F367" s="31" t="s">
        <v>542</v>
      </c>
      <c r="G367" s="26">
        <v>46052</v>
      </c>
      <c r="H367" s="26">
        <v>46232</v>
      </c>
      <c r="I367" s="24"/>
      <c r="J367" s="23">
        <v>180</v>
      </c>
      <c r="K367" s="27">
        <v>6</v>
      </c>
      <c r="L367" s="38">
        <f t="shared" si="10"/>
        <v>0.83888888888888891</v>
      </c>
      <c r="M367" s="28">
        <v>25800000</v>
      </c>
      <c r="N367" s="29">
        <f>_xlfn.XLOOKUP(C367,[2]Hoja1!$AG:$AG,[2]Hoja1!$AP:$AP)</f>
        <v>17343333</v>
      </c>
      <c r="O367" s="29">
        <f>_xlfn.XLOOKUP(C367,[2]Hoja1!$AG:$AG,[2]Hoja1!$AQ:$AQ)</f>
        <v>8456667</v>
      </c>
      <c r="P367" s="30">
        <f t="shared" si="11"/>
        <v>0.67222220930232557</v>
      </c>
    </row>
    <row r="368" spans="1:16" ht="51" customHeight="1" x14ac:dyDescent="0.2">
      <c r="A368" s="16">
        <v>364</v>
      </c>
      <c r="B368" s="16" t="s">
        <v>973</v>
      </c>
      <c r="C368" s="23" t="s">
        <v>974</v>
      </c>
      <c r="D368" s="23" t="s">
        <v>821</v>
      </c>
      <c r="E368" s="24" t="s">
        <v>14</v>
      </c>
      <c r="F368" s="25" t="s">
        <v>819</v>
      </c>
      <c r="G368" s="26">
        <v>46105</v>
      </c>
      <c r="H368" s="26">
        <v>46288</v>
      </c>
      <c r="I368" s="24"/>
      <c r="J368" s="23">
        <v>180</v>
      </c>
      <c r="K368" s="27">
        <v>6</v>
      </c>
      <c r="L368" s="38">
        <f t="shared" si="10"/>
        <v>0.53551912568306015</v>
      </c>
      <c r="M368" s="28">
        <v>18600000</v>
      </c>
      <c r="N368" s="29">
        <f>_xlfn.XLOOKUP(C368,[2]Hoja1!$AG:$AG,[2]Hoja1!$AP:$AP)</f>
        <v>6923333</v>
      </c>
      <c r="O368" s="29">
        <f>_xlfn.XLOOKUP(C368,[2]Hoja1!$AG:$AG,[2]Hoja1!$AQ:$AQ)</f>
        <v>11676667</v>
      </c>
      <c r="P368" s="30">
        <f t="shared" si="11"/>
        <v>0.37222220430107528</v>
      </c>
    </row>
    <row r="369" spans="1:16" ht="51" customHeight="1" x14ac:dyDescent="0.2">
      <c r="A369" s="16">
        <v>365</v>
      </c>
      <c r="B369" s="16" t="s">
        <v>975</v>
      </c>
      <c r="C369" s="23" t="s">
        <v>1477</v>
      </c>
      <c r="D369" s="23" t="s">
        <v>454</v>
      </c>
      <c r="E369" s="24" t="s">
        <v>14</v>
      </c>
      <c r="F369" s="25" t="s">
        <v>464</v>
      </c>
      <c r="G369" s="26">
        <v>46059</v>
      </c>
      <c r="H369" s="26">
        <v>46239</v>
      </c>
      <c r="I369" s="24"/>
      <c r="J369" s="23">
        <v>180</v>
      </c>
      <c r="K369" s="27">
        <v>6</v>
      </c>
      <c r="L369" s="38">
        <f t="shared" si="10"/>
        <v>0.8</v>
      </c>
      <c r="M369" s="28">
        <v>12876000</v>
      </c>
      <c r="N369" s="29">
        <f>_xlfn.XLOOKUP(C369,[2]Hoja1!$AG:$AG,[2]Hoja1!$AP:$AP)</f>
        <v>8226333</v>
      </c>
      <c r="O369" s="29">
        <f>_xlfn.XLOOKUP(C369,[2]Hoja1!$AG:$AG,[2]Hoja1!$AQ:$AQ)</f>
        <v>4649667</v>
      </c>
      <c r="P369" s="30">
        <f t="shared" si="11"/>
        <v>0.63888886300093195</v>
      </c>
    </row>
    <row r="370" spans="1:16" ht="51" customHeight="1" x14ac:dyDescent="0.2">
      <c r="A370" s="16">
        <v>366</v>
      </c>
      <c r="B370" s="16" t="s">
        <v>976</v>
      </c>
      <c r="C370" s="23" t="s">
        <v>1404</v>
      </c>
      <c r="D370" s="23" t="s">
        <v>821</v>
      </c>
      <c r="E370" s="24" t="s">
        <v>14</v>
      </c>
      <c r="F370" s="25" t="s">
        <v>819</v>
      </c>
      <c r="G370" s="26">
        <v>46127</v>
      </c>
      <c r="H370" s="26">
        <v>46309</v>
      </c>
      <c r="I370" s="24"/>
      <c r="J370" s="23">
        <v>180</v>
      </c>
      <c r="K370" s="27">
        <v>6</v>
      </c>
      <c r="L370" s="38">
        <f t="shared" si="10"/>
        <v>0.4175824175824176</v>
      </c>
      <c r="M370" s="28">
        <v>18600000</v>
      </c>
      <c r="N370" s="29">
        <f>_xlfn.XLOOKUP(C370,[2]Hoja1!$AG:$AG,[2]Hoja1!$AP:$AP)</f>
        <v>4753333</v>
      </c>
      <c r="O370" s="29">
        <f>_xlfn.XLOOKUP(C370,[2]Hoja1!$AG:$AG,[2]Hoja1!$AQ:$AQ)</f>
        <v>13846667</v>
      </c>
      <c r="P370" s="30">
        <f t="shared" si="11"/>
        <v>0.25555553763440858</v>
      </c>
    </row>
    <row r="371" spans="1:16" ht="51" customHeight="1" x14ac:dyDescent="0.2">
      <c r="A371" s="16">
        <v>367</v>
      </c>
      <c r="B371" s="16" t="s">
        <v>977</v>
      </c>
      <c r="C371" s="23" t="s">
        <v>1478</v>
      </c>
      <c r="D371" s="23" t="s">
        <v>251</v>
      </c>
      <c r="E371" s="24" t="s">
        <v>14</v>
      </c>
      <c r="F371" s="25" t="s">
        <v>249</v>
      </c>
      <c r="G371" s="26">
        <v>46055</v>
      </c>
      <c r="H371" s="26">
        <v>46296</v>
      </c>
      <c r="I371" s="24"/>
      <c r="J371" s="23">
        <v>240</v>
      </c>
      <c r="K371" s="27">
        <v>8</v>
      </c>
      <c r="L371" s="38">
        <f t="shared" si="10"/>
        <v>0.61410788381742742</v>
      </c>
      <c r="M371" s="28">
        <v>23808000</v>
      </c>
      <c r="N371" s="29">
        <f>_xlfn.XLOOKUP(C371,[2]Hoja1!$AG:$AG,[2]Hoja1!$AP:$AP)</f>
        <v>11804800</v>
      </c>
      <c r="O371" s="29">
        <f>_xlfn.XLOOKUP(C371,[2]Hoja1!$AG:$AG,[2]Hoja1!$AQ:$AQ)</f>
        <v>12003200</v>
      </c>
      <c r="P371" s="30">
        <f t="shared" si="11"/>
        <v>0.49583333333333335</v>
      </c>
    </row>
    <row r="372" spans="1:16" ht="51" customHeight="1" x14ac:dyDescent="0.2">
      <c r="A372" s="16">
        <v>368</v>
      </c>
      <c r="B372" s="16" t="s">
        <v>978</v>
      </c>
      <c r="C372" s="23" t="s">
        <v>980</v>
      </c>
      <c r="D372" s="23" t="s">
        <v>981</v>
      </c>
      <c r="E372" s="24" t="s">
        <v>14</v>
      </c>
      <c r="F372" s="31" t="s">
        <v>979</v>
      </c>
      <c r="G372" s="26">
        <v>46053</v>
      </c>
      <c r="H372" s="26">
        <v>46233</v>
      </c>
      <c r="I372" s="24"/>
      <c r="J372" s="23">
        <v>180</v>
      </c>
      <c r="K372" s="27">
        <v>6</v>
      </c>
      <c r="L372" s="38">
        <f t="shared" si="10"/>
        <v>0.83333333333333337</v>
      </c>
      <c r="M372" s="28">
        <v>31200000</v>
      </c>
      <c r="N372" s="29">
        <f>_xlfn.XLOOKUP(C372,[2]Hoja1!$AG:$AG,[2]Hoja1!$AP:$AP)</f>
        <v>20973333</v>
      </c>
      <c r="O372" s="29">
        <f>_xlfn.XLOOKUP(C372,[2]Hoja1!$AG:$AG,[2]Hoja1!$AQ:$AQ)</f>
        <v>10226667</v>
      </c>
      <c r="P372" s="30">
        <f t="shared" si="11"/>
        <v>0.67222221153846151</v>
      </c>
    </row>
    <row r="373" spans="1:16" ht="51" customHeight="1" x14ac:dyDescent="0.2">
      <c r="A373" s="16">
        <v>369</v>
      </c>
      <c r="B373" s="16" t="s">
        <v>982</v>
      </c>
      <c r="C373" s="23" t="s">
        <v>983</v>
      </c>
      <c r="D373" s="23" t="s">
        <v>353</v>
      </c>
      <c r="E373" s="24" t="s">
        <v>14</v>
      </c>
      <c r="F373" s="31" t="s">
        <v>352</v>
      </c>
      <c r="G373" s="26">
        <v>46055</v>
      </c>
      <c r="H373" s="26">
        <v>46235</v>
      </c>
      <c r="I373" s="24"/>
      <c r="J373" s="23">
        <v>180</v>
      </c>
      <c r="K373" s="27">
        <v>6</v>
      </c>
      <c r="L373" s="38">
        <f t="shared" si="10"/>
        <v>0.82222222222222219</v>
      </c>
      <c r="M373" s="28">
        <v>36600000</v>
      </c>
      <c r="N373" s="29">
        <f>_xlfn.XLOOKUP(C373,[2]Hoja1!$AG:$AG,[2]Hoja1!$AP:$AP)</f>
        <v>24196667</v>
      </c>
      <c r="O373" s="29">
        <f>_xlfn.XLOOKUP(C373,[2]Hoja1!$AG:$AG,[2]Hoja1!$AQ:$AQ)</f>
        <v>12403333</v>
      </c>
      <c r="P373" s="30">
        <f t="shared" si="11"/>
        <v>0.66111112021857921</v>
      </c>
    </row>
    <row r="374" spans="1:16" ht="51" customHeight="1" x14ac:dyDescent="0.2">
      <c r="A374" s="16">
        <v>370</v>
      </c>
      <c r="B374" s="16" t="s">
        <v>984</v>
      </c>
      <c r="C374" s="23" t="s">
        <v>985</v>
      </c>
      <c r="D374" s="23" t="s">
        <v>353</v>
      </c>
      <c r="E374" s="24" t="s">
        <v>14</v>
      </c>
      <c r="F374" s="31" t="s">
        <v>352</v>
      </c>
      <c r="G374" s="26">
        <v>46133</v>
      </c>
      <c r="H374" s="26">
        <v>46315</v>
      </c>
      <c r="I374" s="24"/>
      <c r="J374" s="23">
        <v>180</v>
      </c>
      <c r="K374" s="27">
        <v>6</v>
      </c>
      <c r="L374" s="38">
        <f t="shared" si="10"/>
        <v>0.38461538461538464</v>
      </c>
      <c r="M374" s="28">
        <v>36600000</v>
      </c>
      <c r="N374" s="29">
        <v>7930000</v>
      </c>
      <c r="O374" s="29">
        <v>28670000</v>
      </c>
      <c r="P374" s="30">
        <f t="shared" si="11"/>
        <v>0.21666666666666667</v>
      </c>
    </row>
    <row r="375" spans="1:16" ht="51" customHeight="1" x14ac:dyDescent="0.2">
      <c r="A375" s="16">
        <v>371</v>
      </c>
      <c r="B375" s="16" t="s">
        <v>986</v>
      </c>
      <c r="C375" s="23" t="s">
        <v>987</v>
      </c>
      <c r="D375" s="23" t="s">
        <v>353</v>
      </c>
      <c r="E375" s="24" t="s">
        <v>14</v>
      </c>
      <c r="F375" s="31" t="s">
        <v>352</v>
      </c>
      <c r="G375" s="26">
        <v>46055</v>
      </c>
      <c r="H375" s="26">
        <v>46235</v>
      </c>
      <c r="I375" s="24"/>
      <c r="J375" s="23">
        <v>180</v>
      </c>
      <c r="K375" s="27">
        <v>6</v>
      </c>
      <c r="L375" s="38">
        <f t="shared" si="10"/>
        <v>0.82222222222222219</v>
      </c>
      <c r="M375" s="28">
        <v>36600000</v>
      </c>
      <c r="N375" s="29">
        <f>_xlfn.XLOOKUP(C375,[2]Hoja1!$AG:$AG,[2]Hoja1!$AP:$AP)</f>
        <v>24196667</v>
      </c>
      <c r="O375" s="29">
        <f>_xlfn.XLOOKUP(C375,[2]Hoja1!$AG:$AG,[2]Hoja1!$AQ:$AQ)</f>
        <v>12403333</v>
      </c>
      <c r="P375" s="30">
        <f t="shared" si="11"/>
        <v>0.66111112021857921</v>
      </c>
    </row>
    <row r="376" spans="1:16" ht="51" customHeight="1" x14ac:dyDescent="0.2">
      <c r="A376" s="16">
        <v>372</v>
      </c>
      <c r="B376" s="16" t="s">
        <v>988</v>
      </c>
      <c r="C376" s="23" t="s">
        <v>1479</v>
      </c>
      <c r="D376" s="23" t="s">
        <v>990</v>
      </c>
      <c r="E376" s="24" t="s">
        <v>14</v>
      </c>
      <c r="F376" s="31" t="s">
        <v>989</v>
      </c>
      <c r="G376" s="26">
        <v>46049</v>
      </c>
      <c r="H376" s="26">
        <v>46247</v>
      </c>
      <c r="I376" s="24"/>
      <c r="J376" s="23">
        <v>180</v>
      </c>
      <c r="K376" s="27">
        <v>6</v>
      </c>
      <c r="L376" s="38">
        <f t="shared" si="10"/>
        <v>0.77777777777777779</v>
      </c>
      <c r="M376" s="28">
        <v>17856000</v>
      </c>
      <c r="N376" s="29">
        <f>_xlfn.XLOOKUP(C376,[2]Hoja1!$AG:$AG,[2]Hoja1!$AP:$AP)</f>
        <v>10019200</v>
      </c>
      <c r="O376" s="29">
        <f>_xlfn.XLOOKUP(C376,[2]Hoja1!$AG:$AG,[2]Hoja1!$AQ:$AQ)</f>
        <v>7836800</v>
      </c>
      <c r="P376" s="30">
        <f t="shared" si="11"/>
        <v>0.56111111111111112</v>
      </c>
    </row>
    <row r="377" spans="1:16" ht="51" customHeight="1" x14ac:dyDescent="0.2">
      <c r="A377" s="16">
        <v>373</v>
      </c>
      <c r="B377" s="16" t="s">
        <v>991</v>
      </c>
      <c r="C377" s="23" t="s">
        <v>1480</v>
      </c>
      <c r="D377" s="23" t="s">
        <v>993</v>
      </c>
      <c r="E377" s="24" t="s">
        <v>14</v>
      </c>
      <c r="F377" s="31" t="s">
        <v>992</v>
      </c>
      <c r="G377" s="26">
        <v>46051</v>
      </c>
      <c r="H377" s="26">
        <v>46231</v>
      </c>
      <c r="I377" s="24"/>
      <c r="J377" s="23">
        <v>180</v>
      </c>
      <c r="K377" s="27">
        <v>6</v>
      </c>
      <c r="L377" s="38">
        <f t="shared" si="10"/>
        <v>0.84444444444444444</v>
      </c>
      <c r="M377" s="28">
        <v>36600000</v>
      </c>
      <c r="N377" s="29">
        <f>_xlfn.XLOOKUP(C377,[2]Hoja1!$AG:$AG,[2]Hoja1!$AP:$AP)</f>
        <v>24806667</v>
      </c>
      <c r="O377" s="29">
        <f>_xlfn.XLOOKUP(C377,[2]Hoja1!$AG:$AG,[2]Hoja1!$AQ:$AQ)</f>
        <v>11793333</v>
      </c>
      <c r="P377" s="30">
        <f t="shared" si="11"/>
        <v>0.67777778688524593</v>
      </c>
    </row>
    <row r="378" spans="1:16" ht="51" customHeight="1" x14ac:dyDescent="0.2">
      <c r="A378" s="16">
        <v>374</v>
      </c>
      <c r="B378" s="16" t="s">
        <v>994</v>
      </c>
      <c r="C378" s="23" t="s">
        <v>995</v>
      </c>
      <c r="D378" s="23" t="s">
        <v>993</v>
      </c>
      <c r="E378" s="24" t="s">
        <v>14</v>
      </c>
      <c r="F378" s="31" t="s">
        <v>992</v>
      </c>
      <c r="G378" s="26">
        <v>46056</v>
      </c>
      <c r="H378" s="26">
        <v>46236</v>
      </c>
      <c r="I378" s="24"/>
      <c r="J378" s="23">
        <v>180</v>
      </c>
      <c r="K378" s="27">
        <v>6</v>
      </c>
      <c r="L378" s="38">
        <f t="shared" si="10"/>
        <v>0.81666666666666665</v>
      </c>
      <c r="M378" s="28">
        <v>36600000</v>
      </c>
      <c r="N378" s="29">
        <f>_xlfn.XLOOKUP(C378,[2]Hoja1!$AG:$AG,[2]Hoja1!$AP:$AP)</f>
        <v>23993333</v>
      </c>
      <c r="O378" s="29">
        <f>_xlfn.XLOOKUP(C378,[2]Hoja1!$AG:$AG,[2]Hoja1!$AQ:$AQ)</f>
        <v>12606667</v>
      </c>
      <c r="P378" s="30">
        <f t="shared" si="11"/>
        <v>0.65555554644808745</v>
      </c>
    </row>
    <row r="379" spans="1:16" ht="51" customHeight="1" x14ac:dyDescent="0.2">
      <c r="A379" s="16">
        <v>375</v>
      </c>
      <c r="B379" s="16" t="s">
        <v>996</v>
      </c>
      <c r="C379" s="23" t="s">
        <v>997</v>
      </c>
      <c r="D379" s="23" t="s">
        <v>800</v>
      </c>
      <c r="E379" s="24" t="s">
        <v>14</v>
      </c>
      <c r="F379" s="31" t="s">
        <v>798</v>
      </c>
      <c r="G379" s="26">
        <v>46055</v>
      </c>
      <c r="H379" s="26">
        <v>46235</v>
      </c>
      <c r="I379" s="24"/>
      <c r="J379" s="23">
        <v>180</v>
      </c>
      <c r="K379" s="27">
        <v>6</v>
      </c>
      <c r="L379" s="38">
        <f t="shared" si="10"/>
        <v>0.82222222222222219</v>
      </c>
      <c r="M379" s="28">
        <v>17856000</v>
      </c>
      <c r="N379" s="29">
        <f>_xlfn.XLOOKUP(C379,[2]Hoja1!$AG:$AG,[2]Hoja1!$AP:$AP)</f>
        <v>11804800</v>
      </c>
      <c r="O379" s="29">
        <f>_xlfn.XLOOKUP(C379,[2]Hoja1!$AG:$AG,[2]Hoja1!$AQ:$AQ)</f>
        <v>6051200</v>
      </c>
      <c r="P379" s="30">
        <f t="shared" si="11"/>
        <v>0.66111111111111109</v>
      </c>
    </row>
    <row r="380" spans="1:16" ht="51" customHeight="1" x14ac:dyDescent="0.2">
      <c r="A380" s="16">
        <v>376</v>
      </c>
      <c r="B380" s="16" t="s">
        <v>998</v>
      </c>
      <c r="C380" s="23" t="s">
        <v>1405</v>
      </c>
      <c r="D380" s="23" t="s">
        <v>1000</v>
      </c>
      <c r="E380" s="24" t="s">
        <v>14</v>
      </c>
      <c r="F380" s="31" t="s">
        <v>999</v>
      </c>
      <c r="G380" s="26">
        <v>46051</v>
      </c>
      <c r="H380" s="26">
        <v>46231</v>
      </c>
      <c r="I380" s="24"/>
      <c r="J380" s="23">
        <v>180</v>
      </c>
      <c r="K380" s="27">
        <v>6</v>
      </c>
      <c r="L380" s="38">
        <f t="shared" si="10"/>
        <v>0.84444444444444444</v>
      </c>
      <c r="M380" s="28">
        <v>36600000</v>
      </c>
      <c r="N380" s="29">
        <v>24603333</v>
      </c>
      <c r="O380" s="29">
        <v>11996667</v>
      </c>
      <c r="P380" s="30">
        <f t="shared" si="11"/>
        <v>0.67222221311475405</v>
      </c>
    </row>
    <row r="381" spans="1:16" ht="51" customHeight="1" x14ac:dyDescent="0.2">
      <c r="A381" s="16">
        <v>377</v>
      </c>
      <c r="B381" s="16" t="s">
        <v>1001</v>
      </c>
      <c r="C381" s="23" t="s">
        <v>1002</v>
      </c>
      <c r="D381" s="23" t="s">
        <v>821</v>
      </c>
      <c r="E381" s="24" t="s">
        <v>14</v>
      </c>
      <c r="F381" s="25" t="s">
        <v>819</v>
      </c>
      <c r="G381" s="26">
        <v>46090</v>
      </c>
      <c r="H381" s="26">
        <v>46273</v>
      </c>
      <c r="I381" s="24"/>
      <c r="J381" s="23">
        <v>180</v>
      </c>
      <c r="K381" s="27">
        <v>6</v>
      </c>
      <c r="L381" s="38">
        <f t="shared" si="10"/>
        <v>0.61748633879781423</v>
      </c>
      <c r="M381" s="28">
        <v>18600000</v>
      </c>
      <c r="N381" s="29">
        <f>_xlfn.XLOOKUP(C381,[2]Hoja1!$AG:$AG,[2]Hoja1!$AP:$AP)</f>
        <v>8473333</v>
      </c>
      <c r="O381" s="29">
        <f>_xlfn.XLOOKUP(C381,[2]Hoja1!$AG:$AG,[2]Hoja1!$AQ:$AQ)</f>
        <v>10126667</v>
      </c>
      <c r="P381" s="30">
        <f t="shared" si="11"/>
        <v>0.45555553763440859</v>
      </c>
    </row>
    <row r="382" spans="1:16" ht="51" customHeight="1" x14ac:dyDescent="0.2">
      <c r="A382" s="16">
        <v>378</v>
      </c>
      <c r="B382" s="16" t="s">
        <v>1003</v>
      </c>
      <c r="C382" s="23" t="s">
        <v>1005</v>
      </c>
      <c r="D382" s="23" t="s">
        <v>1006</v>
      </c>
      <c r="E382" s="24" t="s">
        <v>14</v>
      </c>
      <c r="F382" s="31" t="s">
        <v>1004</v>
      </c>
      <c r="G382" s="26">
        <v>46057</v>
      </c>
      <c r="H382" s="26">
        <v>46237</v>
      </c>
      <c r="I382" s="24"/>
      <c r="J382" s="23">
        <v>180</v>
      </c>
      <c r="K382" s="27">
        <v>6</v>
      </c>
      <c r="L382" s="38">
        <f t="shared" si="10"/>
        <v>0.81111111111111112</v>
      </c>
      <c r="M382" s="28">
        <v>36600000</v>
      </c>
      <c r="N382" s="29">
        <f>_xlfn.XLOOKUP(C382,[2]Hoja1!$AG:$AG,[2]Hoja1!$AP:$AP)</f>
        <v>23790000</v>
      </c>
      <c r="O382" s="29">
        <f>_xlfn.XLOOKUP(C382,[2]Hoja1!$AG:$AG,[2]Hoja1!$AQ:$AQ)</f>
        <v>12810000</v>
      </c>
      <c r="P382" s="30">
        <f t="shared" si="11"/>
        <v>0.65</v>
      </c>
    </row>
    <row r="383" spans="1:16" ht="51" customHeight="1" x14ac:dyDescent="0.2">
      <c r="A383" s="16">
        <v>379</v>
      </c>
      <c r="B383" s="16" t="s">
        <v>1007</v>
      </c>
      <c r="C383" s="23" t="s">
        <v>1406</v>
      </c>
      <c r="D383" s="23" t="s">
        <v>1009</v>
      </c>
      <c r="E383" s="24" t="s">
        <v>14</v>
      </c>
      <c r="F383" s="25" t="s">
        <v>1008</v>
      </c>
      <c r="G383" s="26">
        <v>46065</v>
      </c>
      <c r="H383" s="26">
        <v>46245</v>
      </c>
      <c r="I383" s="24"/>
      <c r="J383" s="23">
        <v>180</v>
      </c>
      <c r="K383" s="27">
        <v>6</v>
      </c>
      <c r="L383" s="38">
        <f t="shared" si="10"/>
        <v>0.76666666666666672</v>
      </c>
      <c r="M383" s="28">
        <v>42240000</v>
      </c>
      <c r="N383" s="29">
        <f>_xlfn.XLOOKUP(C383,[2]Hoja1!$AG:$AG,[2]Hoja1!$AP:$AP)</f>
        <v>25578667</v>
      </c>
      <c r="O383" s="29">
        <f>_xlfn.XLOOKUP(C383,[2]Hoja1!$AG:$AG,[2]Hoja1!$AQ:$AQ)</f>
        <v>16661333</v>
      </c>
      <c r="P383" s="30">
        <f t="shared" si="11"/>
        <v>0.6055555634469697</v>
      </c>
    </row>
    <row r="384" spans="1:16" ht="51" customHeight="1" x14ac:dyDescent="0.2">
      <c r="A384" s="16">
        <v>380</v>
      </c>
      <c r="B384" s="16" t="s">
        <v>1010</v>
      </c>
      <c r="C384" s="23" t="s">
        <v>1012</v>
      </c>
      <c r="D384" s="23" t="s">
        <v>1013</v>
      </c>
      <c r="E384" s="24" t="s">
        <v>14</v>
      </c>
      <c r="F384" s="31" t="s">
        <v>1011</v>
      </c>
      <c r="G384" s="26">
        <v>46056</v>
      </c>
      <c r="H384" s="26">
        <v>46236</v>
      </c>
      <c r="I384" s="24"/>
      <c r="J384" s="23">
        <v>180</v>
      </c>
      <c r="K384" s="27">
        <v>6</v>
      </c>
      <c r="L384" s="38">
        <f t="shared" si="10"/>
        <v>0.81666666666666665</v>
      </c>
      <c r="M384" s="28">
        <v>31200000</v>
      </c>
      <c r="N384" s="29">
        <f>_xlfn.XLOOKUP(C384,[2]Hoja1!$AG:$AG,[2]Hoja1!$AP:$AP)</f>
        <v>20453333</v>
      </c>
      <c r="O384" s="29">
        <f>_xlfn.XLOOKUP(C384,[2]Hoja1!$AG:$AG,[2]Hoja1!$AQ:$AQ)</f>
        <v>10746667</v>
      </c>
      <c r="P384" s="30">
        <f t="shared" si="11"/>
        <v>0.6555555448717949</v>
      </c>
    </row>
    <row r="385" spans="1:16" ht="51" customHeight="1" x14ac:dyDescent="0.2">
      <c r="A385" s="16">
        <v>381</v>
      </c>
      <c r="B385" s="16" t="s">
        <v>1014</v>
      </c>
      <c r="C385" s="23" t="s">
        <v>1407</v>
      </c>
      <c r="D385" s="23" t="s">
        <v>1013</v>
      </c>
      <c r="E385" s="24" t="s">
        <v>14</v>
      </c>
      <c r="F385" s="31" t="s">
        <v>1011</v>
      </c>
      <c r="G385" s="26">
        <v>46071</v>
      </c>
      <c r="H385" s="26">
        <v>46251</v>
      </c>
      <c r="I385" s="24"/>
      <c r="J385" s="23">
        <v>180</v>
      </c>
      <c r="K385" s="27">
        <v>6</v>
      </c>
      <c r="L385" s="38">
        <f t="shared" si="10"/>
        <v>0.73333333333333328</v>
      </c>
      <c r="M385" s="28">
        <v>31200000</v>
      </c>
      <c r="N385" s="29">
        <f>_xlfn.XLOOKUP(C385,[2]Hoja1!$AG:$AG,[2]Hoja1!$AP:$AP)</f>
        <v>17853333</v>
      </c>
      <c r="O385" s="29">
        <f>_xlfn.XLOOKUP(C385,[2]Hoja1!$AG:$AG,[2]Hoja1!$AQ:$AQ)</f>
        <v>13346667</v>
      </c>
      <c r="P385" s="30">
        <f t="shared" si="11"/>
        <v>0.57222221153846153</v>
      </c>
    </row>
    <row r="386" spans="1:16" ht="51" customHeight="1" x14ac:dyDescent="0.2">
      <c r="A386" s="16">
        <v>382</v>
      </c>
      <c r="B386" s="16" t="s">
        <v>1015</v>
      </c>
      <c r="C386" s="23" t="s">
        <v>1016</v>
      </c>
      <c r="D386" s="23" t="s">
        <v>821</v>
      </c>
      <c r="E386" s="24" t="s">
        <v>14</v>
      </c>
      <c r="F386" s="25" t="s">
        <v>819</v>
      </c>
      <c r="G386" s="26">
        <v>46132</v>
      </c>
      <c r="H386" s="26">
        <v>46314</v>
      </c>
      <c r="I386" s="24"/>
      <c r="J386" s="23">
        <v>180</v>
      </c>
      <c r="K386" s="27">
        <v>6</v>
      </c>
      <c r="L386" s="38">
        <f t="shared" si="10"/>
        <v>0.39010989010989011</v>
      </c>
      <c r="M386" s="28">
        <v>18600000</v>
      </c>
      <c r="N386" s="29">
        <f>_xlfn.XLOOKUP(C386,[2]Hoja1!$AG:$AG,[2]Hoja1!$AP:$AP)</f>
        <v>4236667</v>
      </c>
      <c r="O386" s="29">
        <f>_xlfn.XLOOKUP(C386,[2]Hoja1!$AG:$AG,[2]Hoja1!$AQ:$AQ)</f>
        <v>14363333</v>
      </c>
      <c r="P386" s="30">
        <f t="shared" si="11"/>
        <v>0.22777779569892473</v>
      </c>
    </row>
    <row r="387" spans="1:16" ht="51" customHeight="1" x14ac:dyDescent="0.2">
      <c r="A387" s="16">
        <v>383</v>
      </c>
      <c r="B387" s="16" t="s">
        <v>1017</v>
      </c>
      <c r="C387" s="23" t="s">
        <v>1019</v>
      </c>
      <c r="D387" s="23" t="s">
        <v>1020</v>
      </c>
      <c r="E387" s="24" t="s">
        <v>14</v>
      </c>
      <c r="F387" s="31" t="s">
        <v>1018</v>
      </c>
      <c r="G387" s="26">
        <v>46062</v>
      </c>
      <c r="H387" s="26">
        <v>46364</v>
      </c>
      <c r="I387" s="24"/>
      <c r="J387" s="23">
        <v>300</v>
      </c>
      <c r="K387" s="27">
        <v>10</v>
      </c>
      <c r="L387" s="38">
        <f t="shared" si="10"/>
        <v>0.46688741721854304</v>
      </c>
      <c r="M387" s="28">
        <v>44000000</v>
      </c>
      <c r="N387" s="29">
        <f>_xlfn.XLOOKUP(C387,[2]Hoja1!$AG:$AG,[2]Hoja1!$AP:$AP)</f>
        <v>16426667</v>
      </c>
      <c r="O387" s="29">
        <f>_xlfn.XLOOKUP(C387,[2]Hoja1!$AG:$AG,[2]Hoja1!$AQ:$AQ)</f>
        <v>27573333</v>
      </c>
      <c r="P387" s="30">
        <f t="shared" si="11"/>
        <v>0.37333334090909093</v>
      </c>
    </row>
    <row r="388" spans="1:16" ht="51" customHeight="1" x14ac:dyDescent="0.2">
      <c r="A388" s="16">
        <v>384</v>
      </c>
      <c r="B388" s="16" t="s">
        <v>1021</v>
      </c>
      <c r="C388" s="23" t="s">
        <v>1022</v>
      </c>
      <c r="D388" s="23" t="s">
        <v>1020</v>
      </c>
      <c r="E388" s="24" t="s">
        <v>14</v>
      </c>
      <c r="F388" s="31" t="s">
        <v>1018</v>
      </c>
      <c r="G388" s="26">
        <v>46062</v>
      </c>
      <c r="H388" s="26">
        <v>46364</v>
      </c>
      <c r="I388" s="24"/>
      <c r="J388" s="23">
        <v>300</v>
      </c>
      <c r="K388" s="27">
        <v>10</v>
      </c>
      <c r="L388" s="38">
        <f t="shared" si="10"/>
        <v>0.46688741721854304</v>
      </c>
      <c r="M388" s="28">
        <v>44000000</v>
      </c>
      <c r="N388" s="29">
        <f>_xlfn.XLOOKUP(C388,[2]Hoja1!$AG:$AG,[2]Hoja1!$AP:$AP)</f>
        <v>16426667</v>
      </c>
      <c r="O388" s="29">
        <f>_xlfn.XLOOKUP(C388,[2]Hoja1!$AG:$AG,[2]Hoja1!$AQ:$AQ)</f>
        <v>27573333</v>
      </c>
      <c r="P388" s="30">
        <f t="shared" si="11"/>
        <v>0.37333334090909093</v>
      </c>
    </row>
    <row r="389" spans="1:16" ht="51" customHeight="1" x14ac:dyDescent="0.2">
      <c r="A389" s="16">
        <v>385</v>
      </c>
      <c r="B389" s="16" t="s">
        <v>1023</v>
      </c>
      <c r="C389" s="23" t="s">
        <v>344</v>
      </c>
      <c r="D389" s="23" t="s">
        <v>1025</v>
      </c>
      <c r="E389" s="24" t="s">
        <v>14</v>
      </c>
      <c r="F389" s="31" t="s">
        <v>1024</v>
      </c>
      <c r="G389" s="26">
        <v>46063</v>
      </c>
      <c r="H389" s="26">
        <v>46396</v>
      </c>
      <c r="I389" s="24"/>
      <c r="J389" s="23">
        <v>330</v>
      </c>
      <c r="K389" s="27">
        <v>11</v>
      </c>
      <c r="L389" s="38">
        <f t="shared" si="10"/>
        <v>0.42042042042042044</v>
      </c>
      <c r="M389" s="28">
        <v>82500000</v>
      </c>
      <c r="N389" s="29">
        <f>_xlfn.XLOOKUP(C389,[2]Hoja1!$AG:$AG,[2]Hoja1!$AP:$AP)</f>
        <v>27750000</v>
      </c>
      <c r="O389" s="29">
        <f>_xlfn.XLOOKUP(C389,[2]Hoja1!$AG:$AG,[2]Hoja1!$AQ:$AQ)</f>
        <v>54750000</v>
      </c>
      <c r="P389" s="30">
        <f t="shared" si="11"/>
        <v>0.33636363636363636</v>
      </c>
    </row>
    <row r="390" spans="1:16" ht="51" customHeight="1" x14ac:dyDescent="0.2">
      <c r="A390" s="16">
        <v>386</v>
      </c>
      <c r="B390" s="16" t="s">
        <v>1026</v>
      </c>
      <c r="C390" s="23" t="s">
        <v>1408</v>
      </c>
      <c r="D390" s="23" t="s">
        <v>769</v>
      </c>
      <c r="E390" s="24" t="s">
        <v>14</v>
      </c>
      <c r="F390" s="25" t="s">
        <v>767</v>
      </c>
      <c r="G390" s="26">
        <v>46149</v>
      </c>
      <c r="H390" s="26">
        <v>46332</v>
      </c>
      <c r="I390" s="24"/>
      <c r="J390" s="23">
        <v>180</v>
      </c>
      <c r="K390" s="27">
        <v>6</v>
      </c>
      <c r="L390" s="38">
        <f t="shared" ref="L390:L453" si="12">IF(DATE(2026,6,30)&lt;G390,0,IF(DATE(2026,6,30)&gt;H390,1,(DATE(2026,6,30)-G390)/(H390-G390)))</f>
        <v>0.29508196721311475</v>
      </c>
      <c r="M390" s="28">
        <v>39000000</v>
      </c>
      <c r="N390" s="29">
        <f>_xlfn.XLOOKUP(C390,[2]Hoja1!$AG:$AG,[2]Hoja1!$AP:$AP)</f>
        <v>5200000</v>
      </c>
      <c r="O390" s="29">
        <f>_xlfn.XLOOKUP(C390,[2]Hoja1!$AG:$AG,[2]Hoja1!$AQ:$AQ)</f>
        <v>33800000</v>
      </c>
      <c r="P390" s="30">
        <f t="shared" ref="P390:P453" si="13">N390/M390</f>
        <v>0.13333333333333333</v>
      </c>
    </row>
    <row r="391" spans="1:16" ht="51" customHeight="1" x14ac:dyDescent="0.2">
      <c r="A391" s="16">
        <v>387</v>
      </c>
      <c r="B391" s="16" t="s">
        <v>1027</v>
      </c>
      <c r="C391" s="23" t="s">
        <v>1481</v>
      </c>
      <c r="D391" s="23" t="s">
        <v>1029</v>
      </c>
      <c r="E391" s="24" t="s">
        <v>14</v>
      </c>
      <c r="F391" s="31" t="s">
        <v>1028</v>
      </c>
      <c r="G391" s="26">
        <v>46055</v>
      </c>
      <c r="H391" s="26">
        <v>46419</v>
      </c>
      <c r="I391" s="24"/>
      <c r="J391" s="23">
        <v>330</v>
      </c>
      <c r="K391" s="27">
        <v>11</v>
      </c>
      <c r="L391" s="38">
        <f t="shared" si="12"/>
        <v>0.40659340659340659</v>
      </c>
      <c r="M391" s="28">
        <v>67100000</v>
      </c>
      <c r="N391" s="29">
        <f>_xlfn.XLOOKUP(C391,[2]Hoja1!$AG:$AG,[2]Hoja1!$AP:$AP)</f>
        <v>24196667</v>
      </c>
      <c r="O391" s="29">
        <f>_xlfn.XLOOKUP(C391,[2]Hoja1!$AG:$AG,[2]Hoja1!$AQ:$AQ)</f>
        <v>42903333</v>
      </c>
      <c r="P391" s="30">
        <f t="shared" si="13"/>
        <v>0.36060606557377051</v>
      </c>
    </row>
    <row r="392" spans="1:16" ht="51" customHeight="1" x14ac:dyDescent="0.2">
      <c r="A392" s="16">
        <v>388</v>
      </c>
      <c r="B392" s="16" t="s">
        <v>1030</v>
      </c>
      <c r="C392" s="23" t="s">
        <v>1032</v>
      </c>
      <c r="D392" s="23" t="s">
        <v>742</v>
      </c>
      <c r="E392" s="24" t="s">
        <v>14</v>
      </c>
      <c r="F392" s="31" t="s">
        <v>1031</v>
      </c>
      <c r="G392" s="26">
        <v>46083</v>
      </c>
      <c r="H392" s="26">
        <v>46266</v>
      </c>
      <c r="I392" s="24"/>
      <c r="J392" s="23">
        <v>180</v>
      </c>
      <c r="K392" s="27">
        <v>6</v>
      </c>
      <c r="L392" s="38">
        <f t="shared" si="12"/>
        <v>0.65573770491803274</v>
      </c>
      <c r="M392" s="28">
        <v>36600000</v>
      </c>
      <c r="N392" s="29">
        <f>_xlfn.XLOOKUP(C392,[2]Hoja1!$AG:$AG,[2]Hoja1!$AP:$AP)</f>
        <v>18096667</v>
      </c>
      <c r="O392" s="29">
        <f>_xlfn.XLOOKUP(C392,[2]Hoja1!$AG:$AG,[2]Hoja1!$AQ:$AQ)</f>
        <v>18503333</v>
      </c>
      <c r="P392" s="30">
        <f t="shared" si="13"/>
        <v>0.49444445355191258</v>
      </c>
    </row>
    <row r="393" spans="1:16" ht="51" customHeight="1" x14ac:dyDescent="0.2">
      <c r="A393" s="16">
        <v>389</v>
      </c>
      <c r="B393" s="16" t="s">
        <v>1033</v>
      </c>
      <c r="C393" s="23" t="s">
        <v>1035</v>
      </c>
      <c r="D393" s="23" t="s">
        <v>1029</v>
      </c>
      <c r="E393" s="24" t="s">
        <v>14</v>
      </c>
      <c r="F393" s="31" t="s">
        <v>1034</v>
      </c>
      <c r="G393" s="26">
        <v>46057</v>
      </c>
      <c r="H393" s="26">
        <v>46237</v>
      </c>
      <c r="I393" s="24"/>
      <c r="J393" s="23">
        <v>180</v>
      </c>
      <c r="K393" s="27">
        <v>6</v>
      </c>
      <c r="L393" s="38">
        <f t="shared" si="12"/>
        <v>0.81111111111111112</v>
      </c>
      <c r="M393" s="28">
        <v>36600000</v>
      </c>
      <c r="N393" s="29">
        <f>_xlfn.XLOOKUP(C393,[2]Hoja1!$AG:$AG,[2]Hoja1!$AP:$AP)</f>
        <v>23790000</v>
      </c>
      <c r="O393" s="29">
        <f>_xlfn.XLOOKUP(C393,[2]Hoja1!$AG:$AG,[2]Hoja1!$AQ:$AQ)</f>
        <v>12810000</v>
      </c>
      <c r="P393" s="30">
        <f t="shared" si="13"/>
        <v>0.65</v>
      </c>
    </row>
    <row r="394" spans="1:16" ht="51" customHeight="1" x14ac:dyDescent="0.2">
      <c r="A394" s="16">
        <v>390</v>
      </c>
      <c r="B394" s="16" t="s">
        <v>1036</v>
      </c>
      <c r="C394" s="23" t="s">
        <v>1482</v>
      </c>
      <c r="D394" s="23" t="s">
        <v>162</v>
      </c>
      <c r="E394" s="24" t="s">
        <v>14</v>
      </c>
      <c r="F394" s="25" t="s">
        <v>160</v>
      </c>
      <c r="G394" s="26">
        <v>46055</v>
      </c>
      <c r="H394" s="26">
        <v>46388</v>
      </c>
      <c r="I394" s="24"/>
      <c r="J394" s="23">
        <v>330</v>
      </c>
      <c r="K394" s="27">
        <v>11</v>
      </c>
      <c r="L394" s="38">
        <f t="shared" si="12"/>
        <v>0.44444444444444442</v>
      </c>
      <c r="M394" s="28">
        <v>67100000</v>
      </c>
      <c r="N394" s="29">
        <f>_xlfn.XLOOKUP(C394,[2]Hoja1!$AG:$AG,[2]Hoja1!$AP:$AP)</f>
        <v>24196667</v>
      </c>
      <c r="O394" s="29">
        <f>_xlfn.XLOOKUP(C394,[2]Hoja1!$AG:$AG,[2]Hoja1!$AQ:$AQ)</f>
        <v>42903333</v>
      </c>
      <c r="P394" s="30">
        <f t="shared" si="13"/>
        <v>0.36060606557377051</v>
      </c>
    </row>
    <row r="395" spans="1:16" ht="51" customHeight="1" x14ac:dyDescent="0.2">
      <c r="A395" s="16">
        <v>391</v>
      </c>
      <c r="B395" s="16" t="s">
        <v>1037</v>
      </c>
      <c r="C395" s="23" t="s">
        <v>1038</v>
      </c>
      <c r="D395" s="23" t="s">
        <v>162</v>
      </c>
      <c r="E395" s="24" t="s">
        <v>14</v>
      </c>
      <c r="F395" s="25" t="s">
        <v>160</v>
      </c>
      <c r="G395" s="26">
        <v>46056</v>
      </c>
      <c r="H395" s="26">
        <v>46389</v>
      </c>
      <c r="I395" s="24"/>
      <c r="J395" s="23">
        <v>330</v>
      </c>
      <c r="K395" s="27">
        <v>11</v>
      </c>
      <c r="L395" s="38">
        <f t="shared" si="12"/>
        <v>0.44144144144144143</v>
      </c>
      <c r="M395" s="28">
        <v>67100000</v>
      </c>
      <c r="N395" s="29">
        <f>_xlfn.XLOOKUP(C395,[2]Hoja1!$AG:$AG,[2]Hoja1!$AP:$AP)</f>
        <v>23993333</v>
      </c>
      <c r="O395" s="29">
        <f>_xlfn.XLOOKUP(C395,[2]Hoja1!$AG:$AG,[2]Hoja1!$AQ:$AQ)</f>
        <v>43106667</v>
      </c>
      <c r="P395" s="30">
        <f t="shared" si="13"/>
        <v>0.35757575260804769</v>
      </c>
    </row>
    <row r="396" spans="1:16" ht="51" customHeight="1" x14ac:dyDescent="0.2">
      <c r="A396" s="16">
        <v>392</v>
      </c>
      <c r="B396" s="16" t="s">
        <v>1039</v>
      </c>
      <c r="C396" s="23" t="s">
        <v>1409</v>
      </c>
      <c r="D396" s="23" t="s">
        <v>162</v>
      </c>
      <c r="E396" s="24" t="s">
        <v>14</v>
      </c>
      <c r="F396" s="25" t="s">
        <v>160</v>
      </c>
      <c r="G396" s="26">
        <v>46062</v>
      </c>
      <c r="H396" s="26">
        <v>46395</v>
      </c>
      <c r="I396" s="24"/>
      <c r="J396" s="23">
        <v>330</v>
      </c>
      <c r="K396" s="27">
        <v>11</v>
      </c>
      <c r="L396" s="38">
        <f t="shared" si="12"/>
        <v>0.42342342342342343</v>
      </c>
      <c r="M396" s="28">
        <v>67100000</v>
      </c>
      <c r="N396" s="29">
        <f>_xlfn.XLOOKUP(C396,[2]Hoja1!$AG:$AG,[2]Hoja1!$AP:$AP)</f>
        <v>22773333</v>
      </c>
      <c r="O396" s="29">
        <f>_xlfn.XLOOKUP(C396,[2]Hoja1!$AG:$AG,[2]Hoja1!$AQ:$AQ)</f>
        <v>44326667</v>
      </c>
      <c r="P396" s="30">
        <f t="shared" si="13"/>
        <v>0.3393939344262295</v>
      </c>
    </row>
    <row r="397" spans="1:16" ht="51" customHeight="1" x14ac:dyDescent="0.2">
      <c r="A397" s="16">
        <v>393</v>
      </c>
      <c r="B397" s="16" t="s">
        <v>1040</v>
      </c>
      <c r="C397" s="23" t="s">
        <v>1041</v>
      </c>
      <c r="D397" s="23" t="s">
        <v>434</v>
      </c>
      <c r="E397" s="24" t="s">
        <v>14</v>
      </c>
      <c r="F397" s="31" t="s">
        <v>431</v>
      </c>
      <c r="G397" s="26">
        <v>46063</v>
      </c>
      <c r="H397" s="26">
        <v>46243</v>
      </c>
      <c r="I397" s="24"/>
      <c r="J397" s="23">
        <v>180</v>
      </c>
      <c r="K397" s="27">
        <v>6</v>
      </c>
      <c r="L397" s="38">
        <f t="shared" si="12"/>
        <v>0.77777777777777779</v>
      </c>
      <c r="M397" s="28">
        <v>12876000</v>
      </c>
      <c r="N397" s="29">
        <f>_xlfn.XLOOKUP(C397,[2]Hoja1!$AG:$AG,[2]Hoja1!$AP:$AP)</f>
        <v>7940200</v>
      </c>
      <c r="O397" s="29">
        <f>_xlfn.XLOOKUP(C397,[2]Hoja1!$AG:$AG,[2]Hoja1!$AQ:$AQ)</f>
        <v>4935800</v>
      </c>
      <c r="P397" s="30">
        <f t="shared" si="13"/>
        <v>0.6166666666666667</v>
      </c>
    </row>
    <row r="398" spans="1:16" ht="51" customHeight="1" x14ac:dyDescent="0.2">
      <c r="A398" s="16">
        <v>394</v>
      </c>
      <c r="B398" s="16" t="s">
        <v>1042</v>
      </c>
      <c r="C398" s="23" t="s">
        <v>1483</v>
      </c>
      <c r="D398" s="23" t="s">
        <v>434</v>
      </c>
      <c r="E398" s="24" t="s">
        <v>14</v>
      </c>
      <c r="F398" s="31" t="s">
        <v>431</v>
      </c>
      <c r="G398" s="26">
        <v>46063</v>
      </c>
      <c r="H398" s="26">
        <v>46243</v>
      </c>
      <c r="I398" s="24"/>
      <c r="J398" s="23">
        <v>180</v>
      </c>
      <c r="K398" s="27">
        <v>6</v>
      </c>
      <c r="L398" s="38">
        <f t="shared" si="12"/>
        <v>0.77777777777777779</v>
      </c>
      <c r="M398" s="28">
        <v>12876000</v>
      </c>
      <c r="N398" s="29">
        <f>_xlfn.XLOOKUP(C398,[2]Hoja1!$AG:$AG,[2]Hoja1!$AP:$AP)</f>
        <v>7940200</v>
      </c>
      <c r="O398" s="29">
        <f>_xlfn.XLOOKUP(C398,[2]Hoja1!$AG:$AG,[2]Hoja1!$AQ:$AQ)</f>
        <v>4935800</v>
      </c>
      <c r="P398" s="30">
        <f t="shared" si="13"/>
        <v>0.6166666666666667</v>
      </c>
    </row>
    <row r="399" spans="1:16" ht="51" customHeight="1" x14ac:dyDescent="0.2">
      <c r="A399" s="16">
        <v>395</v>
      </c>
      <c r="B399" s="16" t="s">
        <v>1043</v>
      </c>
      <c r="C399" s="23" t="s">
        <v>1410</v>
      </c>
      <c r="D399" s="23" t="s">
        <v>1044</v>
      </c>
      <c r="E399" s="24" t="s">
        <v>14</v>
      </c>
      <c r="F399" s="25" t="s">
        <v>819</v>
      </c>
      <c r="G399" s="26">
        <v>46055</v>
      </c>
      <c r="H399" s="26">
        <v>46235</v>
      </c>
      <c r="I399" s="24"/>
      <c r="J399" s="23">
        <v>180</v>
      </c>
      <c r="K399" s="27">
        <v>6</v>
      </c>
      <c r="L399" s="38">
        <f t="shared" si="12"/>
        <v>0.82222222222222219</v>
      </c>
      <c r="M399" s="28">
        <v>18600000</v>
      </c>
      <c r="N399" s="29">
        <v>10540000</v>
      </c>
      <c r="O399" s="29">
        <v>8060000</v>
      </c>
      <c r="P399" s="30">
        <f>N399/M399</f>
        <v>0.56666666666666665</v>
      </c>
    </row>
    <row r="400" spans="1:16" ht="51" customHeight="1" x14ac:dyDescent="0.2">
      <c r="A400" s="16">
        <v>396</v>
      </c>
      <c r="B400" s="16" t="s">
        <v>1045</v>
      </c>
      <c r="C400" s="23" t="s">
        <v>1047</v>
      </c>
      <c r="D400" s="23" t="s">
        <v>1048</v>
      </c>
      <c r="E400" s="24" t="s">
        <v>14</v>
      </c>
      <c r="F400" s="25" t="s">
        <v>1046</v>
      </c>
      <c r="G400" s="26">
        <v>46076</v>
      </c>
      <c r="H400" s="26">
        <v>46256</v>
      </c>
      <c r="I400" s="24"/>
      <c r="J400" s="23">
        <v>180</v>
      </c>
      <c r="K400" s="27">
        <v>6</v>
      </c>
      <c r="L400" s="38">
        <f t="shared" si="12"/>
        <v>0.7055555555555556</v>
      </c>
      <c r="M400" s="28">
        <v>18600000</v>
      </c>
      <c r="N400" s="29">
        <v>9610000</v>
      </c>
      <c r="O400" s="29">
        <v>8990000</v>
      </c>
      <c r="P400" s="30">
        <f t="shared" si="13"/>
        <v>0.51666666666666672</v>
      </c>
    </row>
    <row r="401" spans="1:16" ht="51" customHeight="1" x14ac:dyDescent="0.2">
      <c r="A401" s="16">
        <v>397</v>
      </c>
      <c r="B401" s="16" t="s">
        <v>1049</v>
      </c>
      <c r="C401" s="23" t="s">
        <v>1050</v>
      </c>
      <c r="D401" s="23" t="s">
        <v>1048</v>
      </c>
      <c r="E401" s="24" t="s">
        <v>14</v>
      </c>
      <c r="F401" s="25" t="s">
        <v>1046</v>
      </c>
      <c r="G401" s="26">
        <v>46056</v>
      </c>
      <c r="H401" s="26">
        <v>46236</v>
      </c>
      <c r="I401" s="24"/>
      <c r="J401" s="23">
        <v>180</v>
      </c>
      <c r="K401" s="27">
        <v>6</v>
      </c>
      <c r="L401" s="38">
        <f t="shared" si="12"/>
        <v>0.81666666666666665</v>
      </c>
      <c r="M401" s="28">
        <v>18600000</v>
      </c>
      <c r="N401" s="29">
        <f>_xlfn.XLOOKUP(C401,[2]Hoja1!$AG:$AG,[2]Hoja1!$AP:$AP)</f>
        <v>12193333</v>
      </c>
      <c r="O401" s="29">
        <f>_xlfn.XLOOKUP(C401,[2]Hoja1!$AG:$AG,[2]Hoja1!$AQ:$AQ)</f>
        <v>6406667</v>
      </c>
      <c r="P401" s="30">
        <f t="shared" si="13"/>
        <v>0.65555553763440855</v>
      </c>
    </row>
    <row r="402" spans="1:16" ht="51" customHeight="1" x14ac:dyDescent="0.2">
      <c r="A402" s="16">
        <v>398</v>
      </c>
      <c r="B402" s="16" t="s">
        <v>1051</v>
      </c>
      <c r="C402" s="23" t="s">
        <v>1411</v>
      </c>
      <c r="D402" s="23" t="s">
        <v>1048</v>
      </c>
      <c r="E402" s="24" t="s">
        <v>14</v>
      </c>
      <c r="F402" s="25" t="s">
        <v>1046</v>
      </c>
      <c r="G402" s="26">
        <v>46056</v>
      </c>
      <c r="H402" s="26">
        <v>46236</v>
      </c>
      <c r="I402" s="24"/>
      <c r="J402" s="23">
        <v>180</v>
      </c>
      <c r="K402" s="27">
        <v>6</v>
      </c>
      <c r="L402" s="38">
        <f t="shared" si="12"/>
        <v>0.81666666666666665</v>
      </c>
      <c r="M402" s="28">
        <v>18600000</v>
      </c>
      <c r="N402" s="29">
        <f>_xlfn.XLOOKUP(C402,[2]Hoja1!$AG:$AG,[2]Hoja1!$AP:$AP)</f>
        <v>12193333</v>
      </c>
      <c r="O402" s="29">
        <f>_xlfn.XLOOKUP(C402,[2]Hoja1!$AG:$AG,[2]Hoja1!$AQ:$AQ)</f>
        <v>6406667</v>
      </c>
      <c r="P402" s="30">
        <f t="shared" si="13"/>
        <v>0.65555553763440855</v>
      </c>
    </row>
    <row r="403" spans="1:16" ht="51" customHeight="1" x14ac:dyDescent="0.2">
      <c r="A403" s="16">
        <v>399</v>
      </c>
      <c r="B403" s="16" t="s">
        <v>1052</v>
      </c>
      <c r="C403" s="23" t="s">
        <v>1412</v>
      </c>
      <c r="D403" s="23" t="s">
        <v>1048</v>
      </c>
      <c r="E403" s="24" t="s">
        <v>14</v>
      </c>
      <c r="F403" s="25" t="s">
        <v>1046</v>
      </c>
      <c r="G403" s="26">
        <v>46080</v>
      </c>
      <c r="H403" s="26">
        <v>46260</v>
      </c>
      <c r="I403" s="24"/>
      <c r="J403" s="23">
        <v>180</v>
      </c>
      <c r="K403" s="27">
        <v>6</v>
      </c>
      <c r="L403" s="38">
        <f t="shared" si="12"/>
        <v>0.68333333333333335</v>
      </c>
      <c r="M403" s="28">
        <v>18600000</v>
      </c>
      <c r="N403" s="29">
        <f>_xlfn.XLOOKUP(C403,[2]Hoja1!$AG:$AG,[2]Hoja1!$AP:$AP)</f>
        <v>9713333</v>
      </c>
      <c r="O403" s="29">
        <f>_xlfn.XLOOKUP(C403,[2]Hoja1!$AG:$AG,[2]Hoja1!$AQ:$AQ)</f>
        <v>8886667</v>
      </c>
      <c r="P403" s="30">
        <f t="shared" si="13"/>
        <v>0.52222220430107524</v>
      </c>
    </row>
    <row r="404" spans="1:16" ht="51" customHeight="1" x14ac:dyDescent="0.2">
      <c r="A404" s="16">
        <v>400</v>
      </c>
      <c r="B404" s="16" t="s">
        <v>1053</v>
      </c>
      <c r="C404" s="23" t="s">
        <v>1054</v>
      </c>
      <c r="D404" s="23" t="s">
        <v>1048</v>
      </c>
      <c r="E404" s="24" t="s">
        <v>14</v>
      </c>
      <c r="F404" s="25" t="s">
        <v>1046</v>
      </c>
      <c r="G404" s="26">
        <v>46073</v>
      </c>
      <c r="H404" s="26">
        <v>46253</v>
      </c>
      <c r="I404" s="24"/>
      <c r="J404" s="23">
        <v>180</v>
      </c>
      <c r="K404" s="27">
        <v>6</v>
      </c>
      <c r="L404" s="38">
        <f t="shared" si="12"/>
        <v>0.72222222222222221</v>
      </c>
      <c r="M404" s="28">
        <v>18600000</v>
      </c>
      <c r="N404" s="29">
        <f>_xlfn.XLOOKUP(C404,[2]Hoja1!$AG:$AG,[2]Hoja1!$AP:$AP)</f>
        <v>10436667</v>
      </c>
      <c r="O404" s="29">
        <f>_xlfn.XLOOKUP(C404,[2]Hoja1!$AG:$AG,[2]Hoja1!$AQ:$AQ)</f>
        <v>8163333</v>
      </c>
      <c r="P404" s="30">
        <f t="shared" si="13"/>
        <v>0.56111112903225802</v>
      </c>
    </row>
    <row r="405" spans="1:16" ht="51" customHeight="1" x14ac:dyDescent="0.2">
      <c r="A405" s="16">
        <v>401</v>
      </c>
      <c r="B405" s="16" t="s">
        <v>1055</v>
      </c>
      <c r="C405" s="23" t="s">
        <v>1413</v>
      </c>
      <c r="D405" s="23" t="s">
        <v>1048</v>
      </c>
      <c r="E405" s="24" t="s">
        <v>14</v>
      </c>
      <c r="F405" s="25" t="s">
        <v>1046</v>
      </c>
      <c r="G405" s="26">
        <v>46050</v>
      </c>
      <c r="H405" s="26">
        <v>46230</v>
      </c>
      <c r="I405" s="24"/>
      <c r="J405" s="23">
        <v>180</v>
      </c>
      <c r="K405" s="27">
        <v>6</v>
      </c>
      <c r="L405" s="38">
        <f t="shared" si="12"/>
        <v>0.85</v>
      </c>
      <c r="M405" s="28">
        <v>18600000</v>
      </c>
      <c r="N405" s="29">
        <f>_xlfn.XLOOKUP(C405,[2]Hoja1!$AG:$AG,[2]Hoja1!$AP:$AP)</f>
        <v>12710000</v>
      </c>
      <c r="O405" s="29">
        <f>_xlfn.XLOOKUP(C405,[2]Hoja1!$AG:$AG,[2]Hoja1!$AQ:$AQ)</f>
        <v>5890000</v>
      </c>
      <c r="P405" s="30">
        <f t="shared" si="13"/>
        <v>0.68333333333333335</v>
      </c>
    </row>
    <row r="406" spans="1:16" ht="51" customHeight="1" x14ac:dyDescent="0.2">
      <c r="A406" s="16">
        <v>402</v>
      </c>
      <c r="B406" s="16" t="s">
        <v>1056</v>
      </c>
      <c r="C406" s="23" t="s">
        <v>1058</v>
      </c>
      <c r="D406" s="23" t="s">
        <v>222</v>
      </c>
      <c r="E406" s="24" t="s">
        <v>14</v>
      </c>
      <c r="F406" s="25" t="s">
        <v>1057</v>
      </c>
      <c r="G406" s="26">
        <v>46051</v>
      </c>
      <c r="H406" s="26">
        <v>46384</v>
      </c>
      <c r="I406" s="24"/>
      <c r="J406" s="23">
        <v>330</v>
      </c>
      <c r="K406" s="27">
        <v>11</v>
      </c>
      <c r="L406" s="38">
        <f t="shared" si="12"/>
        <v>0.45645645645645644</v>
      </c>
      <c r="M406" s="28">
        <v>81950000</v>
      </c>
      <c r="N406" s="29">
        <f>_xlfn.XLOOKUP(C406,[2]Hoja1!$AG:$AG,[2]Hoja1!$AP:$AP)</f>
        <v>30296667</v>
      </c>
      <c r="O406" s="29">
        <f>_xlfn.XLOOKUP(C406,[2]Hoja1!$AG:$AG,[2]Hoja1!$AQ:$AQ)</f>
        <v>51653333</v>
      </c>
      <c r="P406" s="30">
        <f t="shared" si="13"/>
        <v>0.36969697376449057</v>
      </c>
    </row>
    <row r="407" spans="1:16" ht="51" customHeight="1" x14ac:dyDescent="0.2">
      <c r="A407" s="16">
        <v>403</v>
      </c>
      <c r="B407" s="16" t="s">
        <v>1059</v>
      </c>
      <c r="C407" s="23" t="s">
        <v>1484</v>
      </c>
      <c r="D407" s="23" t="s">
        <v>956</v>
      </c>
      <c r="E407" s="24" t="s">
        <v>14</v>
      </c>
      <c r="F407" s="31" t="s">
        <v>955</v>
      </c>
      <c r="G407" s="26">
        <v>46062</v>
      </c>
      <c r="H407" s="26">
        <v>46364</v>
      </c>
      <c r="I407" s="24"/>
      <c r="J407" s="23">
        <v>300</v>
      </c>
      <c r="K407" s="27">
        <v>10</v>
      </c>
      <c r="L407" s="38">
        <f t="shared" si="12"/>
        <v>0.46688741721854304</v>
      </c>
      <c r="M407" s="28">
        <v>21460000</v>
      </c>
      <c r="N407" s="29">
        <f>_xlfn.XLOOKUP(C407,[2]Hoja1!$AG:$AG,[2]Hoja1!$AP:$AP)</f>
        <v>8011733</v>
      </c>
      <c r="O407" s="29">
        <f>_xlfn.XLOOKUP(C407,[2]Hoja1!$AG:$AG,[2]Hoja1!$AQ:$AQ)</f>
        <v>13448267</v>
      </c>
      <c r="P407" s="30">
        <f t="shared" si="13"/>
        <v>0.37333331780055917</v>
      </c>
    </row>
    <row r="408" spans="1:16" ht="51" customHeight="1" x14ac:dyDescent="0.2">
      <c r="A408" s="16">
        <v>404</v>
      </c>
      <c r="B408" s="16" t="s">
        <v>1060</v>
      </c>
      <c r="C408" s="23" t="s">
        <v>1061</v>
      </c>
      <c r="D408" s="23" t="s">
        <v>956</v>
      </c>
      <c r="E408" s="24" t="s">
        <v>14</v>
      </c>
      <c r="F408" s="31" t="s">
        <v>955</v>
      </c>
      <c r="G408" s="26">
        <v>46062</v>
      </c>
      <c r="H408" s="26">
        <v>46369</v>
      </c>
      <c r="I408" s="24"/>
      <c r="J408" s="23">
        <v>300</v>
      </c>
      <c r="K408" s="27">
        <v>10</v>
      </c>
      <c r="L408" s="38">
        <f t="shared" si="12"/>
        <v>0.45928338762214982</v>
      </c>
      <c r="M408" s="28">
        <v>21460000</v>
      </c>
      <c r="N408" s="29">
        <v>3719733</v>
      </c>
      <c r="O408" s="29">
        <v>17740267</v>
      </c>
      <c r="P408" s="30">
        <f t="shared" si="13"/>
        <v>0.17333331780055919</v>
      </c>
    </row>
    <row r="409" spans="1:16" ht="51" customHeight="1" x14ac:dyDescent="0.2">
      <c r="A409" s="16">
        <v>405</v>
      </c>
      <c r="B409" s="16" t="s">
        <v>1062</v>
      </c>
      <c r="C409" s="23" t="s">
        <v>862</v>
      </c>
      <c r="D409" s="23" t="s">
        <v>1064</v>
      </c>
      <c r="E409" s="24" t="s">
        <v>14</v>
      </c>
      <c r="F409" s="25" t="s">
        <v>1063</v>
      </c>
      <c r="G409" s="26">
        <v>46050</v>
      </c>
      <c r="H409" s="26">
        <v>46292</v>
      </c>
      <c r="I409" s="24"/>
      <c r="J409" s="23">
        <v>240</v>
      </c>
      <c r="K409" s="27">
        <v>8</v>
      </c>
      <c r="L409" s="38">
        <f t="shared" si="12"/>
        <v>0.63223140495867769</v>
      </c>
      <c r="M409" s="28">
        <v>61504000</v>
      </c>
      <c r="N409" s="29">
        <f>_xlfn.XLOOKUP(C409,[2]Hoja1!$AG:$AG,[2]Hoja1!$AP:$AP)</f>
        <v>31520800</v>
      </c>
      <c r="O409" s="29">
        <f>_xlfn.XLOOKUP(C409,[2]Hoja1!$AG:$AG,[2]Hoja1!$AQ:$AQ)</f>
        <v>29983200</v>
      </c>
      <c r="P409" s="30">
        <f t="shared" si="13"/>
        <v>0.51249999999999996</v>
      </c>
    </row>
    <row r="410" spans="1:16" ht="51" customHeight="1" x14ac:dyDescent="0.2">
      <c r="A410" s="16">
        <v>406</v>
      </c>
      <c r="B410" s="16" t="s">
        <v>1065</v>
      </c>
      <c r="C410" s="23" t="s">
        <v>1067</v>
      </c>
      <c r="D410" s="23" t="s">
        <v>857</v>
      </c>
      <c r="E410" s="24" t="s">
        <v>14</v>
      </c>
      <c r="F410" s="31" t="s">
        <v>1066</v>
      </c>
      <c r="G410" s="26">
        <v>46051</v>
      </c>
      <c r="H410" s="26">
        <v>46384</v>
      </c>
      <c r="I410" s="24"/>
      <c r="J410" s="23">
        <v>330</v>
      </c>
      <c r="K410" s="27">
        <v>11</v>
      </c>
      <c r="L410" s="38">
        <f t="shared" si="12"/>
        <v>0.45645645645645644</v>
      </c>
      <c r="M410" s="28">
        <v>78540000</v>
      </c>
      <c r="N410" s="29">
        <f>_xlfn.XLOOKUP(C410,[2]Hoja1!$AG:$AG,[2]Hoja1!$AP:$AP)</f>
        <v>29036000</v>
      </c>
      <c r="O410" s="29">
        <f>_xlfn.XLOOKUP(C410,[2]Hoja1!$AG:$AG,[2]Hoja1!$AQ:$AQ)</f>
        <v>49504000</v>
      </c>
      <c r="P410" s="30">
        <f t="shared" si="13"/>
        <v>0.36969696969696969</v>
      </c>
    </row>
    <row r="411" spans="1:16" ht="51" customHeight="1" x14ac:dyDescent="0.2">
      <c r="A411" s="16">
        <v>407</v>
      </c>
      <c r="B411" s="16" t="s">
        <v>1068</v>
      </c>
      <c r="C411" s="23" t="s">
        <v>1069</v>
      </c>
      <c r="D411" s="23" t="s">
        <v>857</v>
      </c>
      <c r="E411" s="24" t="s">
        <v>14</v>
      </c>
      <c r="F411" s="33" t="s">
        <v>855</v>
      </c>
      <c r="G411" s="26">
        <v>46070</v>
      </c>
      <c r="H411" s="26">
        <v>46250</v>
      </c>
      <c r="I411" s="24"/>
      <c r="J411" s="23">
        <v>180</v>
      </c>
      <c r="K411" s="27">
        <v>6</v>
      </c>
      <c r="L411" s="38">
        <f t="shared" si="12"/>
        <v>0.73888888888888893</v>
      </c>
      <c r="M411" s="28">
        <v>42840000</v>
      </c>
      <c r="N411" s="29">
        <f>_xlfn.XLOOKUP(C411,[2]Hoja1!$AG:$AG,[2]Hoja1!$AP:$AP)</f>
        <v>24752000</v>
      </c>
      <c r="O411" s="29">
        <f>_xlfn.XLOOKUP(C411,[2]Hoja1!$AG:$AG,[2]Hoja1!$AQ:$AQ)</f>
        <v>18088000</v>
      </c>
      <c r="P411" s="30">
        <f t="shared" si="13"/>
        <v>0.57777777777777772</v>
      </c>
    </row>
    <row r="412" spans="1:16" ht="51" customHeight="1" x14ac:dyDescent="0.2">
      <c r="A412" s="16">
        <v>408</v>
      </c>
      <c r="B412" s="16" t="s">
        <v>1070</v>
      </c>
      <c r="C412" s="23" t="s">
        <v>1071</v>
      </c>
      <c r="D412" s="23" t="s">
        <v>865</v>
      </c>
      <c r="E412" s="24" t="s">
        <v>14</v>
      </c>
      <c r="F412" s="33" t="s">
        <v>864</v>
      </c>
      <c r="G412" s="26">
        <v>46069</v>
      </c>
      <c r="H412" s="26">
        <v>46249</v>
      </c>
      <c r="I412" s="24"/>
      <c r="J412" s="23">
        <v>180</v>
      </c>
      <c r="K412" s="27">
        <v>6</v>
      </c>
      <c r="L412" s="38">
        <f t="shared" si="12"/>
        <v>0.74444444444444446</v>
      </c>
      <c r="M412" s="28">
        <v>36600000</v>
      </c>
      <c r="N412" s="29">
        <f>_xlfn.XLOOKUP(C412,[2]Hoja1!$AG:$AG,[2]Hoja1!$AP:$AP)</f>
        <v>15250000</v>
      </c>
      <c r="O412" s="29">
        <f>_xlfn.XLOOKUP(C412,[2]Hoja1!$AG:$AG,[2]Hoja1!$AQ:$AQ)</f>
        <v>21350000</v>
      </c>
      <c r="P412" s="30">
        <f t="shared" si="13"/>
        <v>0.41666666666666669</v>
      </c>
    </row>
    <row r="413" spans="1:16" ht="51" customHeight="1" x14ac:dyDescent="0.2">
      <c r="A413" s="16">
        <v>409</v>
      </c>
      <c r="B413" s="16" t="s">
        <v>1072</v>
      </c>
      <c r="C413" s="23" t="s">
        <v>1073</v>
      </c>
      <c r="D413" s="23" t="s">
        <v>871</v>
      </c>
      <c r="E413" s="24" t="s">
        <v>14</v>
      </c>
      <c r="F413" s="25" t="s">
        <v>869</v>
      </c>
      <c r="G413" s="26">
        <v>46064</v>
      </c>
      <c r="H413" s="26">
        <v>46244</v>
      </c>
      <c r="I413" s="24"/>
      <c r="J413" s="23">
        <v>180</v>
      </c>
      <c r="K413" s="27">
        <v>6</v>
      </c>
      <c r="L413" s="38">
        <f t="shared" si="12"/>
        <v>0.77222222222222225</v>
      </c>
      <c r="M413" s="28">
        <v>36600000</v>
      </c>
      <c r="N413" s="29">
        <f>_xlfn.XLOOKUP(C413,[2]Hoja1!$AG:$AG,[2]Hoja1!$AP:$AP)</f>
        <v>16266667</v>
      </c>
      <c r="O413" s="29">
        <f>_xlfn.XLOOKUP(C413,[2]Hoja1!$AG:$AG,[2]Hoja1!$AQ:$AQ)</f>
        <v>20333333</v>
      </c>
      <c r="P413" s="30">
        <f t="shared" si="13"/>
        <v>0.44444445355191259</v>
      </c>
    </row>
    <row r="414" spans="1:16" ht="51" customHeight="1" x14ac:dyDescent="0.2">
      <c r="A414" s="16">
        <v>410</v>
      </c>
      <c r="B414" s="16" t="s">
        <v>1074</v>
      </c>
      <c r="C414" s="23" t="s">
        <v>1076</v>
      </c>
      <c r="D414" s="23" t="s">
        <v>1077</v>
      </c>
      <c r="E414" s="24" t="s">
        <v>14</v>
      </c>
      <c r="F414" s="31" t="s">
        <v>1075</v>
      </c>
      <c r="G414" s="26">
        <v>46062</v>
      </c>
      <c r="H414" s="26">
        <v>46242</v>
      </c>
      <c r="I414" s="24"/>
      <c r="J414" s="23">
        <v>180</v>
      </c>
      <c r="K414" s="27">
        <v>6</v>
      </c>
      <c r="L414" s="38">
        <f t="shared" si="12"/>
        <v>0.78333333333333333</v>
      </c>
      <c r="M414" s="28">
        <v>25800000</v>
      </c>
      <c r="N414" s="29">
        <f>_xlfn.XLOOKUP(C414,[2]Hoja1!$AG:$AG,[2]Hoja1!$AP:$AP)</f>
        <v>16053333</v>
      </c>
      <c r="O414" s="29">
        <f>_xlfn.XLOOKUP(C414,[2]Hoja1!$AG:$AG,[2]Hoja1!$AQ:$AQ)</f>
        <v>9746667</v>
      </c>
      <c r="P414" s="30">
        <f t="shared" si="13"/>
        <v>0.62222220930232564</v>
      </c>
    </row>
    <row r="415" spans="1:16" ht="51" customHeight="1" x14ac:dyDescent="0.2">
      <c r="A415" s="16">
        <v>411</v>
      </c>
      <c r="B415" s="16" t="s">
        <v>1078</v>
      </c>
      <c r="C415" s="23" t="s">
        <v>1080</v>
      </c>
      <c r="D415" s="23" t="s">
        <v>1081</v>
      </c>
      <c r="E415" s="24" t="s">
        <v>14</v>
      </c>
      <c r="F415" s="31" t="s">
        <v>1079</v>
      </c>
      <c r="G415" s="26">
        <v>46055</v>
      </c>
      <c r="H415" s="26">
        <v>46296</v>
      </c>
      <c r="I415" s="24"/>
      <c r="J415" s="23">
        <v>240</v>
      </c>
      <c r="K415" s="27">
        <v>8</v>
      </c>
      <c r="L415" s="38">
        <f t="shared" si="12"/>
        <v>0.61410788381742742</v>
      </c>
      <c r="M415" s="28">
        <v>34400000</v>
      </c>
      <c r="N415" s="29">
        <f>_xlfn.XLOOKUP(C415,[2]Hoja1!$AG:$AG,[2]Hoja1!$AP:$AP)</f>
        <v>17056667</v>
      </c>
      <c r="O415" s="29">
        <f>_xlfn.XLOOKUP(C415,[2]Hoja1!$AG:$AG,[2]Hoja1!$AQ:$AQ)</f>
        <v>17343333</v>
      </c>
      <c r="P415" s="30">
        <f t="shared" si="13"/>
        <v>0.49583334302325582</v>
      </c>
    </row>
    <row r="416" spans="1:16" ht="51" customHeight="1" x14ac:dyDescent="0.2">
      <c r="A416" s="16">
        <v>412</v>
      </c>
      <c r="B416" s="16" t="s">
        <v>1082</v>
      </c>
      <c r="C416" s="23" t="s">
        <v>1485</v>
      </c>
      <c r="D416" s="23" t="s">
        <v>251</v>
      </c>
      <c r="E416" s="24" t="s">
        <v>14</v>
      </c>
      <c r="F416" s="25" t="s">
        <v>417</v>
      </c>
      <c r="G416" s="26">
        <v>46064</v>
      </c>
      <c r="H416" s="26">
        <v>46244</v>
      </c>
      <c r="I416" s="24"/>
      <c r="J416" s="23">
        <v>180</v>
      </c>
      <c r="K416" s="27">
        <v>6</v>
      </c>
      <c r="L416" s="38">
        <f t="shared" si="12"/>
        <v>0.77222222222222225</v>
      </c>
      <c r="M416" s="28">
        <v>17856000</v>
      </c>
      <c r="N416" s="29">
        <f>_xlfn.XLOOKUP(C416,[2]Hoja1!$AG:$AG,[2]Hoja1!$AP:$AP)</f>
        <v>10912000</v>
      </c>
      <c r="O416" s="29">
        <f>_xlfn.XLOOKUP(C416,[2]Hoja1!$AG:$AG,[2]Hoja1!$AQ:$AQ)</f>
        <v>6944000</v>
      </c>
      <c r="P416" s="30">
        <f t="shared" si="13"/>
        <v>0.61111111111111116</v>
      </c>
    </row>
    <row r="417" spans="1:16" ht="51" customHeight="1" x14ac:dyDescent="0.2">
      <c r="A417" s="16">
        <v>413</v>
      </c>
      <c r="B417" s="16" t="s">
        <v>1083</v>
      </c>
      <c r="C417" s="23" t="s">
        <v>1486</v>
      </c>
      <c r="D417" s="23" t="s">
        <v>800</v>
      </c>
      <c r="E417" s="24" t="s">
        <v>14</v>
      </c>
      <c r="F417" s="31" t="s">
        <v>798</v>
      </c>
      <c r="G417" s="26">
        <v>46055</v>
      </c>
      <c r="H417" s="26">
        <v>46235</v>
      </c>
      <c r="I417" s="24"/>
      <c r="J417" s="23">
        <v>180</v>
      </c>
      <c r="K417" s="27">
        <v>6</v>
      </c>
      <c r="L417" s="38">
        <f t="shared" si="12"/>
        <v>0.82222222222222219</v>
      </c>
      <c r="M417" s="28">
        <v>17856000</v>
      </c>
      <c r="N417" s="29">
        <f>_xlfn.XLOOKUP(C417,[2]Hoja1!$AG:$AG,[2]Hoja1!$AP:$AP)</f>
        <v>11804800</v>
      </c>
      <c r="O417" s="29">
        <f>_xlfn.XLOOKUP(C417,[2]Hoja1!$AG:$AG,[2]Hoja1!$AQ:$AQ)</f>
        <v>6051200</v>
      </c>
      <c r="P417" s="30">
        <f t="shared" si="13"/>
        <v>0.66111111111111109</v>
      </c>
    </row>
    <row r="418" spans="1:16" ht="51" customHeight="1" x14ac:dyDescent="0.2">
      <c r="A418" s="15">
        <v>414</v>
      </c>
      <c r="B418" s="15" t="s">
        <v>1084</v>
      </c>
      <c r="C418" s="23" t="s">
        <v>1085</v>
      </c>
      <c r="D418" s="23" t="s">
        <v>149</v>
      </c>
      <c r="E418" s="24" t="s">
        <v>14</v>
      </c>
      <c r="F418" s="25" t="s">
        <v>147</v>
      </c>
      <c r="G418" s="26">
        <v>46058</v>
      </c>
      <c r="H418" s="26">
        <v>46238</v>
      </c>
      <c r="I418" s="24"/>
      <c r="J418" s="23">
        <v>180</v>
      </c>
      <c r="K418" s="27">
        <v>6</v>
      </c>
      <c r="L418" s="38">
        <f t="shared" si="12"/>
        <v>0.80555555555555558</v>
      </c>
      <c r="M418" s="28">
        <v>16500000</v>
      </c>
      <c r="N418" s="29">
        <f>_xlfn.XLOOKUP(C418,[2]Hoja1!$AG:$AG,[2]Hoja1!$AP:$AP)</f>
        <v>10633333</v>
      </c>
      <c r="O418" s="29">
        <f>_xlfn.XLOOKUP(C418,[2]Hoja1!$AG:$AG,[2]Hoja1!$AQ:$AQ)</f>
        <v>5866667</v>
      </c>
      <c r="P418" s="30">
        <f t="shared" si="13"/>
        <v>0.64444442424242421</v>
      </c>
    </row>
    <row r="419" spans="1:16" ht="51" customHeight="1" x14ac:dyDescent="0.2">
      <c r="A419" s="15">
        <v>415</v>
      </c>
      <c r="B419" s="15" t="s">
        <v>1086</v>
      </c>
      <c r="C419" s="23" t="s">
        <v>1087</v>
      </c>
      <c r="D419" s="23" t="s">
        <v>149</v>
      </c>
      <c r="E419" s="24" t="s">
        <v>14</v>
      </c>
      <c r="F419" s="25" t="s">
        <v>147</v>
      </c>
      <c r="G419" s="26">
        <v>46065</v>
      </c>
      <c r="H419" s="26">
        <v>46245</v>
      </c>
      <c r="I419" s="24"/>
      <c r="J419" s="23">
        <v>180</v>
      </c>
      <c r="K419" s="27">
        <v>6</v>
      </c>
      <c r="L419" s="38">
        <f t="shared" si="12"/>
        <v>0.76666666666666672</v>
      </c>
      <c r="M419" s="28">
        <v>16500000</v>
      </c>
      <c r="N419" s="29">
        <f>_xlfn.XLOOKUP(C419,[2]Hoja1!$AG:$AG,[2]Hoja1!$AP:$AP)</f>
        <v>9991667</v>
      </c>
      <c r="O419" s="29">
        <f>_xlfn.XLOOKUP(C419,[2]Hoja1!$AG:$AG,[2]Hoja1!$AQ:$AQ)</f>
        <v>6508333</v>
      </c>
      <c r="P419" s="30">
        <f t="shared" si="13"/>
        <v>0.60555557575757579</v>
      </c>
    </row>
    <row r="420" spans="1:16" ht="51" customHeight="1" x14ac:dyDescent="0.2">
      <c r="A420" s="16">
        <v>416</v>
      </c>
      <c r="B420" s="16" t="s">
        <v>1088</v>
      </c>
      <c r="C420" s="23" t="s">
        <v>1090</v>
      </c>
      <c r="D420" s="23" t="s">
        <v>1091</v>
      </c>
      <c r="E420" s="24" t="s">
        <v>14</v>
      </c>
      <c r="F420" s="25" t="s">
        <v>1089</v>
      </c>
      <c r="G420" s="26">
        <v>46063</v>
      </c>
      <c r="H420" s="26">
        <v>46243</v>
      </c>
      <c r="I420" s="24"/>
      <c r="J420" s="23">
        <v>180</v>
      </c>
      <c r="K420" s="27">
        <v>6</v>
      </c>
      <c r="L420" s="38">
        <f t="shared" si="12"/>
        <v>0.77777777777777779</v>
      </c>
      <c r="M420" s="28">
        <v>17856000</v>
      </c>
      <c r="N420" s="29">
        <f>_xlfn.XLOOKUP(C420,[2]Hoja1!$AG:$AG,[2]Hoja1!$AP:$AP)</f>
        <v>11011200</v>
      </c>
      <c r="O420" s="29">
        <f>_xlfn.XLOOKUP(C420,[2]Hoja1!$AG:$AG,[2]Hoja1!$AQ:$AQ)</f>
        <v>6844800</v>
      </c>
      <c r="P420" s="30">
        <f t="shared" si="13"/>
        <v>0.6166666666666667</v>
      </c>
    </row>
    <row r="421" spans="1:16" ht="51" customHeight="1" x14ac:dyDescent="0.2">
      <c r="A421" s="16">
        <v>417</v>
      </c>
      <c r="B421" s="16" t="s">
        <v>1092</v>
      </c>
      <c r="C421" s="23" t="s">
        <v>1414</v>
      </c>
      <c r="D421" s="23" t="s">
        <v>1094</v>
      </c>
      <c r="E421" s="24" t="s">
        <v>14</v>
      </c>
      <c r="F421" s="31" t="s">
        <v>1093</v>
      </c>
      <c r="G421" s="26">
        <v>46057</v>
      </c>
      <c r="H421" s="26">
        <v>46298</v>
      </c>
      <c r="I421" s="24"/>
      <c r="J421" s="23">
        <v>240</v>
      </c>
      <c r="K421" s="27">
        <v>8</v>
      </c>
      <c r="L421" s="38">
        <f t="shared" si="12"/>
        <v>0.60580912863070535</v>
      </c>
      <c r="M421" s="28">
        <v>65600000</v>
      </c>
      <c r="N421" s="29">
        <f>_xlfn.XLOOKUP(C421,[2]Hoja1!$AG:$AG,[2]Hoja1!$AP:$AP)</f>
        <v>31980000</v>
      </c>
      <c r="O421" s="29">
        <f>_xlfn.XLOOKUP(C421,[2]Hoja1!$AG:$AG,[2]Hoja1!$AQ:$AQ)</f>
        <v>33620000</v>
      </c>
      <c r="P421" s="30">
        <f t="shared" si="13"/>
        <v>0.48749999999999999</v>
      </c>
    </row>
    <row r="422" spans="1:16" ht="51" customHeight="1" x14ac:dyDescent="0.2">
      <c r="A422" s="16">
        <v>418</v>
      </c>
      <c r="B422" s="16" t="s">
        <v>1095</v>
      </c>
      <c r="C422" s="23" t="s">
        <v>1096</v>
      </c>
      <c r="D422" s="23" t="s">
        <v>540</v>
      </c>
      <c r="E422" s="24" t="s">
        <v>14</v>
      </c>
      <c r="F422" s="31" t="s">
        <v>623</v>
      </c>
      <c r="G422" s="26">
        <v>46062</v>
      </c>
      <c r="H422" s="26">
        <v>46242</v>
      </c>
      <c r="I422" s="24"/>
      <c r="J422" s="23">
        <v>180</v>
      </c>
      <c r="K422" s="27">
        <v>6</v>
      </c>
      <c r="L422" s="38">
        <f t="shared" si="12"/>
        <v>0.78333333333333333</v>
      </c>
      <c r="M422" s="28">
        <v>19500000</v>
      </c>
      <c r="N422" s="29">
        <f>_xlfn.XLOOKUP(C422,[2]Hoja1!$AG:$AG,[2]Hoja1!$AP:$AP)</f>
        <v>12133333</v>
      </c>
      <c r="O422" s="29">
        <f>_xlfn.XLOOKUP(C422,[2]Hoja1!$AG:$AG,[2]Hoja1!$AQ:$AQ)</f>
        <v>7366667</v>
      </c>
      <c r="P422" s="30">
        <f t="shared" si="13"/>
        <v>0.62222220512820514</v>
      </c>
    </row>
    <row r="423" spans="1:16" ht="51" customHeight="1" x14ac:dyDescent="0.2">
      <c r="A423" s="16">
        <v>419</v>
      </c>
      <c r="B423" s="16" t="s">
        <v>1097</v>
      </c>
      <c r="C423" s="23" t="s">
        <v>1487</v>
      </c>
      <c r="D423" s="23" t="s">
        <v>540</v>
      </c>
      <c r="E423" s="24" t="s">
        <v>14</v>
      </c>
      <c r="F423" s="31" t="s">
        <v>623</v>
      </c>
      <c r="G423" s="26">
        <v>46063</v>
      </c>
      <c r="H423" s="26">
        <v>46243</v>
      </c>
      <c r="I423" s="24"/>
      <c r="J423" s="23">
        <v>180</v>
      </c>
      <c r="K423" s="27">
        <v>6</v>
      </c>
      <c r="L423" s="38">
        <f t="shared" si="12"/>
        <v>0.77777777777777779</v>
      </c>
      <c r="M423" s="28">
        <v>19500000</v>
      </c>
      <c r="N423" s="29">
        <f>_xlfn.XLOOKUP(C423,[2]Hoja1!$AG:$AG,[2]Hoja1!$AP:$AP)</f>
        <v>12025000</v>
      </c>
      <c r="O423" s="29">
        <f>_xlfn.XLOOKUP(C423,[2]Hoja1!$AG:$AG,[2]Hoja1!$AQ:$AQ)</f>
        <v>7475000</v>
      </c>
      <c r="P423" s="30">
        <f t="shared" si="13"/>
        <v>0.6166666666666667</v>
      </c>
    </row>
    <row r="424" spans="1:16" ht="51" customHeight="1" x14ac:dyDescent="0.2">
      <c r="A424" s="16">
        <v>420</v>
      </c>
      <c r="B424" s="16" t="s">
        <v>1098</v>
      </c>
      <c r="C424" s="23" t="s">
        <v>1488</v>
      </c>
      <c r="D424" s="23" t="s">
        <v>1100</v>
      </c>
      <c r="E424" s="24" t="s">
        <v>14</v>
      </c>
      <c r="F424" s="31" t="s">
        <v>1099</v>
      </c>
      <c r="G424" s="26">
        <v>46069</v>
      </c>
      <c r="H424" s="26">
        <v>46310</v>
      </c>
      <c r="I424" s="24"/>
      <c r="J424" s="23">
        <v>240</v>
      </c>
      <c r="K424" s="27">
        <v>8</v>
      </c>
      <c r="L424" s="38">
        <f t="shared" si="12"/>
        <v>0.55601659751037347</v>
      </c>
      <c r="M424" s="28">
        <v>23808000</v>
      </c>
      <c r="N424" s="29">
        <f>_xlfn.XLOOKUP(C424,[2]Hoja1!$AG:$AG,[2]Hoja1!$AP:$AP)</f>
        <v>10416000</v>
      </c>
      <c r="O424" s="29">
        <f>_xlfn.XLOOKUP(C424,[2]Hoja1!$AG:$AG,[2]Hoja1!$AQ:$AQ)</f>
        <v>13392000</v>
      </c>
      <c r="P424" s="30">
        <f t="shared" si="13"/>
        <v>0.4375</v>
      </c>
    </row>
    <row r="425" spans="1:16" ht="51" customHeight="1" x14ac:dyDescent="0.2">
      <c r="A425" s="16">
        <v>421</v>
      </c>
      <c r="B425" s="16" t="s">
        <v>1101</v>
      </c>
      <c r="C425" s="23" t="s">
        <v>1489</v>
      </c>
      <c r="D425" s="23" t="s">
        <v>931</v>
      </c>
      <c r="E425" s="24" t="s">
        <v>14</v>
      </c>
      <c r="F425" s="31" t="s">
        <v>1102</v>
      </c>
      <c r="G425" s="26">
        <v>46051</v>
      </c>
      <c r="H425" s="26">
        <v>46293</v>
      </c>
      <c r="I425" s="24"/>
      <c r="J425" s="23">
        <v>240</v>
      </c>
      <c r="K425" s="27">
        <v>8</v>
      </c>
      <c r="L425" s="38">
        <f t="shared" si="12"/>
        <v>0.62809917355371903</v>
      </c>
      <c r="M425" s="28">
        <v>36056000</v>
      </c>
      <c r="N425" s="29">
        <f>_xlfn.XLOOKUP(C425,[2]Hoja1!$AG:$AG,[2]Hoja1!$AP:$AP)</f>
        <v>18328467</v>
      </c>
      <c r="O425" s="29">
        <f>_xlfn.XLOOKUP(C425,[2]Hoja1!$AG:$AG,[2]Hoja1!$AQ:$AQ)</f>
        <v>17727533</v>
      </c>
      <c r="P425" s="30">
        <f t="shared" si="13"/>
        <v>0.50833334257821172</v>
      </c>
    </row>
    <row r="426" spans="1:16" ht="51" customHeight="1" x14ac:dyDescent="0.2">
      <c r="A426" s="16">
        <v>422</v>
      </c>
      <c r="B426" s="16" t="s">
        <v>1103</v>
      </c>
      <c r="C426" s="23" t="s">
        <v>1105</v>
      </c>
      <c r="D426" s="23" t="s">
        <v>1106</v>
      </c>
      <c r="E426" s="24" t="s">
        <v>14</v>
      </c>
      <c r="F426" s="31" t="s">
        <v>1104</v>
      </c>
      <c r="G426" s="26">
        <v>46083</v>
      </c>
      <c r="H426" s="26">
        <v>46419</v>
      </c>
      <c r="I426" s="24"/>
      <c r="J426" s="23">
        <v>330</v>
      </c>
      <c r="K426" s="27">
        <v>11</v>
      </c>
      <c r="L426" s="38">
        <f t="shared" si="12"/>
        <v>0.35714285714285715</v>
      </c>
      <c r="M426" s="28">
        <v>32736000</v>
      </c>
      <c r="N426" s="29">
        <f>_xlfn.XLOOKUP(C426,[2]Hoja1!$AG:$AG,[2]Hoja1!$AP:$AP)</f>
        <v>8828800</v>
      </c>
      <c r="O426" s="29">
        <f>_xlfn.XLOOKUP(C426,[2]Hoja1!$AG:$AG,[2]Hoja1!$AQ:$AQ)</f>
        <v>23907200</v>
      </c>
      <c r="P426" s="30">
        <f t="shared" si="13"/>
        <v>0.26969696969696971</v>
      </c>
    </row>
    <row r="427" spans="1:16" ht="51" customHeight="1" x14ac:dyDescent="0.2">
      <c r="A427" s="16">
        <v>423</v>
      </c>
      <c r="B427" s="16" t="s">
        <v>1107</v>
      </c>
      <c r="C427" s="23" t="s">
        <v>1108</v>
      </c>
      <c r="D427" s="23" t="s">
        <v>1106</v>
      </c>
      <c r="E427" s="24" t="s">
        <v>14</v>
      </c>
      <c r="F427" s="31" t="s">
        <v>1104</v>
      </c>
      <c r="G427" s="26">
        <v>46064</v>
      </c>
      <c r="H427" s="26">
        <v>46397</v>
      </c>
      <c r="I427" s="24"/>
      <c r="J427" s="23">
        <v>330</v>
      </c>
      <c r="K427" s="27">
        <v>11</v>
      </c>
      <c r="L427" s="38">
        <f t="shared" si="12"/>
        <v>0.41741741741741739</v>
      </c>
      <c r="M427" s="28">
        <v>32736000</v>
      </c>
      <c r="N427" s="29">
        <f>_xlfn.XLOOKUP(C427,[2]Hoja1!$AG:$AG,[2]Hoja1!$AP:$AP)</f>
        <v>10912000</v>
      </c>
      <c r="O427" s="29">
        <f>_xlfn.XLOOKUP(C427,[2]Hoja1!$AG:$AG,[2]Hoja1!$AQ:$AQ)</f>
        <v>21824000</v>
      </c>
      <c r="P427" s="30">
        <f t="shared" si="13"/>
        <v>0.33333333333333331</v>
      </c>
    </row>
    <row r="428" spans="1:16" ht="51" customHeight="1" x14ac:dyDescent="0.2">
      <c r="A428" s="16">
        <v>424</v>
      </c>
      <c r="B428" s="16" t="s">
        <v>1109</v>
      </c>
      <c r="C428" s="23" t="s">
        <v>1110</v>
      </c>
      <c r="D428" s="23" t="s">
        <v>1106</v>
      </c>
      <c r="E428" s="24" t="s">
        <v>14</v>
      </c>
      <c r="F428" s="31" t="s">
        <v>1104</v>
      </c>
      <c r="G428" s="26">
        <v>46059</v>
      </c>
      <c r="H428" s="26">
        <v>46392</v>
      </c>
      <c r="I428" s="24"/>
      <c r="J428" s="23">
        <v>330</v>
      </c>
      <c r="K428" s="27">
        <v>11</v>
      </c>
      <c r="L428" s="38">
        <f t="shared" si="12"/>
        <v>0.43243243243243246</v>
      </c>
      <c r="M428" s="28">
        <v>32736000</v>
      </c>
      <c r="N428" s="29">
        <f>_xlfn.XLOOKUP(C428,[2]Hoja1!$AG:$AG,[2]Hoja1!$AP:$AP)</f>
        <v>11408000</v>
      </c>
      <c r="O428" s="29">
        <f>_xlfn.XLOOKUP(C428,[2]Hoja1!$AG:$AG,[2]Hoja1!$AQ:$AQ)</f>
        <v>21328000</v>
      </c>
      <c r="P428" s="30">
        <f t="shared" si="13"/>
        <v>0.34848484848484851</v>
      </c>
    </row>
    <row r="429" spans="1:16" ht="51" customHeight="1" x14ac:dyDescent="0.2">
      <c r="A429" s="16">
        <v>425</v>
      </c>
      <c r="B429" s="16" t="s">
        <v>1111</v>
      </c>
      <c r="C429" s="23" t="s">
        <v>1415</v>
      </c>
      <c r="D429" s="23" t="s">
        <v>275</v>
      </c>
      <c r="E429" s="24" t="s">
        <v>14</v>
      </c>
      <c r="F429" s="25" t="s">
        <v>273</v>
      </c>
      <c r="G429" s="26">
        <v>46050</v>
      </c>
      <c r="H429" s="26">
        <v>46230</v>
      </c>
      <c r="I429" s="24"/>
      <c r="J429" s="23">
        <v>180</v>
      </c>
      <c r="K429" s="27">
        <v>6</v>
      </c>
      <c r="L429" s="38">
        <f t="shared" si="12"/>
        <v>0.85</v>
      </c>
      <c r="M429" s="28">
        <v>42840000</v>
      </c>
      <c r="N429" s="29">
        <f>_xlfn.XLOOKUP(C429,[2]Hoja1!$AG:$AG,[2]Hoja1!$AP:$AP)</f>
        <v>29274000</v>
      </c>
      <c r="O429" s="29">
        <f>_xlfn.XLOOKUP(C429,[2]Hoja1!$AG:$AG,[2]Hoja1!$AQ:$AQ)</f>
        <v>13566000</v>
      </c>
      <c r="P429" s="30">
        <f t="shared" si="13"/>
        <v>0.68333333333333335</v>
      </c>
    </row>
    <row r="430" spans="1:16" ht="51" customHeight="1" x14ac:dyDescent="0.2">
      <c r="A430" s="16">
        <v>426</v>
      </c>
      <c r="B430" s="16" t="s">
        <v>1112</v>
      </c>
      <c r="C430" s="23" t="s">
        <v>1416</v>
      </c>
      <c r="D430" s="23" t="s">
        <v>529</v>
      </c>
      <c r="E430" s="24" t="s">
        <v>14</v>
      </c>
      <c r="F430" s="31" t="s">
        <v>527</v>
      </c>
      <c r="G430" s="26">
        <v>46058</v>
      </c>
      <c r="H430" s="26">
        <v>46238</v>
      </c>
      <c r="I430" s="24"/>
      <c r="J430" s="23">
        <v>180</v>
      </c>
      <c r="K430" s="27">
        <v>6</v>
      </c>
      <c r="L430" s="38">
        <f t="shared" si="12"/>
        <v>0.80555555555555558</v>
      </c>
      <c r="M430" s="28">
        <v>17856000</v>
      </c>
      <c r="N430" s="29">
        <f>_xlfn.XLOOKUP(C430,[2]Hoja1!$AG:$AG,[2]Hoja1!$AP:$AP)</f>
        <v>11507200</v>
      </c>
      <c r="O430" s="29">
        <f>_xlfn.XLOOKUP(C430,[2]Hoja1!$AG:$AG,[2]Hoja1!$AQ:$AQ)</f>
        <v>6348800</v>
      </c>
      <c r="P430" s="30">
        <f t="shared" si="13"/>
        <v>0.64444444444444449</v>
      </c>
    </row>
    <row r="431" spans="1:16" ht="51" customHeight="1" x14ac:dyDescent="0.2">
      <c r="A431" s="16">
        <v>427</v>
      </c>
      <c r="B431" s="16" t="s">
        <v>1113</v>
      </c>
      <c r="C431" s="23" t="s">
        <v>1115</v>
      </c>
      <c r="D431" s="23" t="s">
        <v>919</v>
      </c>
      <c r="E431" s="24" t="s">
        <v>14</v>
      </c>
      <c r="F431" s="31" t="s">
        <v>1114</v>
      </c>
      <c r="G431" s="26">
        <v>46072</v>
      </c>
      <c r="H431" s="26">
        <v>46252</v>
      </c>
      <c r="I431" s="24"/>
      <c r="J431" s="23">
        <v>180</v>
      </c>
      <c r="K431" s="27">
        <v>6</v>
      </c>
      <c r="L431" s="38">
        <f t="shared" si="12"/>
        <v>0.72777777777777775</v>
      </c>
      <c r="M431" s="28">
        <v>19500000</v>
      </c>
      <c r="N431" s="29">
        <f>_xlfn.XLOOKUP(C431,[2]Hoja1!$AG:$AG,[2]Hoja1!$AP:$AP)</f>
        <v>11050000</v>
      </c>
      <c r="O431" s="29">
        <f>_xlfn.XLOOKUP(C431,[2]Hoja1!$AG:$AG,[2]Hoja1!$AQ:$AQ)</f>
        <v>8450000</v>
      </c>
      <c r="P431" s="30">
        <f t="shared" si="13"/>
        <v>0.56666666666666665</v>
      </c>
    </row>
    <row r="432" spans="1:16" ht="51" customHeight="1" x14ac:dyDescent="0.2">
      <c r="A432" s="16">
        <v>428</v>
      </c>
      <c r="B432" s="16" t="s">
        <v>1116</v>
      </c>
      <c r="C432" s="23" t="s">
        <v>1118</v>
      </c>
      <c r="D432" s="23" t="s">
        <v>1119</v>
      </c>
      <c r="E432" s="24" t="s">
        <v>14</v>
      </c>
      <c r="F432" s="31" t="s">
        <v>1117</v>
      </c>
      <c r="G432" s="26">
        <v>46062</v>
      </c>
      <c r="H432" s="26">
        <v>46242</v>
      </c>
      <c r="I432" s="24"/>
      <c r="J432" s="23">
        <v>180</v>
      </c>
      <c r="K432" s="27">
        <v>6</v>
      </c>
      <c r="L432" s="38">
        <f t="shared" si="12"/>
        <v>0.78333333333333333</v>
      </c>
      <c r="M432" s="28">
        <v>36600000</v>
      </c>
      <c r="N432" s="29">
        <f>_xlfn.XLOOKUP(C432,[2]Hoja1!$AG:$AG,[2]Hoja1!$AP:$AP)</f>
        <v>22773333</v>
      </c>
      <c r="O432" s="29">
        <f>_xlfn.XLOOKUP(C432,[2]Hoja1!$AG:$AG,[2]Hoja1!$AQ:$AQ)</f>
        <v>13826667</v>
      </c>
      <c r="P432" s="30">
        <f t="shared" si="13"/>
        <v>0.62222221311475412</v>
      </c>
    </row>
    <row r="433" spans="1:16" ht="51" customHeight="1" x14ac:dyDescent="0.2">
      <c r="A433" s="16">
        <v>429</v>
      </c>
      <c r="B433" s="16" t="s">
        <v>1120</v>
      </c>
      <c r="C433" s="23" t="s">
        <v>1122</v>
      </c>
      <c r="D433" s="23" t="s">
        <v>1123</v>
      </c>
      <c r="E433" s="24" t="s">
        <v>14</v>
      </c>
      <c r="F433" s="31" t="s">
        <v>1121</v>
      </c>
      <c r="G433" s="26">
        <v>46065</v>
      </c>
      <c r="H433" s="26">
        <v>46245</v>
      </c>
      <c r="I433" s="24"/>
      <c r="J433" s="23">
        <v>180</v>
      </c>
      <c r="K433" s="27">
        <v>6</v>
      </c>
      <c r="L433" s="38">
        <f t="shared" si="12"/>
        <v>0.76666666666666672</v>
      </c>
      <c r="M433" s="28">
        <v>25800000</v>
      </c>
      <c r="N433" s="29">
        <f>_xlfn.XLOOKUP(C433,[2]Hoja1!$AG:$AG,[2]Hoja1!$AP:$AP)</f>
        <v>15623333</v>
      </c>
      <c r="O433" s="29">
        <f>_xlfn.XLOOKUP(C433,[2]Hoja1!$AG:$AG,[2]Hoja1!$AQ:$AQ)</f>
        <v>10176667</v>
      </c>
      <c r="P433" s="30">
        <f t="shared" si="13"/>
        <v>0.60555554263565892</v>
      </c>
    </row>
    <row r="434" spans="1:16" ht="51" customHeight="1" x14ac:dyDescent="0.2">
      <c r="A434" s="16">
        <v>430</v>
      </c>
      <c r="B434" s="16" t="s">
        <v>1124</v>
      </c>
      <c r="C434" s="23" t="s">
        <v>1125</v>
      </c>
      <c r="D434" s="23" t="s">
        <v>275</v>
      </c>
      <c r="E434" s="24" t="s">
        <v>14</v>
      </c>
      <c r="F434" s="31" t="s">
        <v>313</v>
      </c>
      <c r="G434" s="26">
        <v>46049</v>
      </c>
      <c r="H434" s="26">
        <v>46382</v>
      </c>
      <c r="I434" s="24"/>
      <c r="J434" s="23">
        <v>330</v>
      </c>
      <c r="K434" s="27">
        <v>11</v>
      </c>
      <c r="L434" s="38">
        <f t="shared" si="12"/>
        <v>0.46246246246246248</v>
      </c>
      <c r="M434" s="28">
        <v>78540000</v>
      </c>
      <c r="N434" s="29">
        <f>_xlfn.XLOOKUP(C434,[2]Hoja1!$AG:$AG,[2]Hoja1!$AP:$AP)</f>
        <v>29512000</v>
      </c>
      <c r="O434" s="29">
        <f>_xlfn.XLOOKUP(C434,[2]Hoja1!$AG:$AG,[2]Hoja1!$AQ:$AQ)</f>
        <v>49028000</v>
      </c>
      <c r="P434" s="30">
        <f t="shared" si="13"/>
        <v>0.37575757575757573</v>
      </c>
    </row>
    <row r="435" spans="1:16" ht="51" customHeight="1" x14ac:dyDescent="0.2">
      <c r="A435" s="16">
        <v>431</v>
      </c>
      <c r="B435" s="16" t="s">
        <v>1126</v>
      </c>
      <c r="C435" s="23" t="s">
        <v>1127</v>
      </c>
      <c r="D435" s="23" t="s">
        <v>275</v>
      </c>
      <c r="E435" s="24" t="s">
        <v>14</v>
      </c>
      <c r="F435" s="25" t="s">
        <v>273</v>
      </c>
      <c r="G435" s="26">
        <v>46077</v>
      </c>
      <c r="H435" s="26">
        <v>46257</v>
      </c>
      <c r="I435" s="24"/>
      <c r="J435" s="23">
        <v>180</v>
      </c>
      <c r="K435" s="27">
        <v>6</v>
      </c>
      <c r="L435" s="38">
        <f t="shared" si="12"/>
        <v>0.7</v>
      </c>
      <c r="M435" s="28">
        <v>42840000</v>
      </c>
      <c r="N435" s="29">
        <f>_xlfn.XLOOKUP(C435,[2]Hoja1!$AG:$AG,[2]Hoja1!$AP:$AP)</f>
        <v>23086000</v>
      </c>
      <c r="O435" s="29">
        <f>_xlfn.XLOOKUP(C435,[2]Hoja1!$AG:$AG,[2]Hoja1!$AQ:$AQ)</f>
        <v>19754000</v>
      </c>
      <c r="P435" s="30">
        <f t="shared" si="13"/>
        <v>0.53888888888888886</v>
      </c>
    </row>
    <row r="436" spans="1:16" ht="51" customHeight="1" x14ac:dyDescent="0.2">
      <c r="A436" s="16">
        <v>432</v>
      </c>
      <c r="B436" s="16" t="s">
        <v>1128</v>
      </c>
      <c r="C436" s="23" t="s">
        <v>1129</v>
      </c>
      <c r="D436" s="23" t="s">
        <v>275</v>
      </c>
      <c r="E436" s="24" t="s">
        <v>14</v>
      </c>
      <c r="F436" s="31" t="s">
        <v>313</v>
      </c>
      <c r="G436" s="26">
        <v>46052</v>
      </c>
      <c r="H436" s="26">
        <v>46385</v>
      </c>
      <c r="I436" s="24"/>
      <c r="J436" s="23">
        <v>330</v>
      </c>
      <c r="K436" s="27">
        <v>11</v>
      </c>
      <c r="L436" s="38">
        <f t="shared" si="12"/>
        <v>0.45345345345345345</v>
      </c>
      <c r="M436" s="28">
        <v>78540000</v>
      </c>
      <c r="N436" s="29">
        <v>28798000</v>
      </c>
      <c r="O436" s="29">
        <v>49742000</v>
      </c>
      <c r="P436" s="30">
        <f t="shared" si="13"/>
        <v>0.36666666666666664</v>
      </c>
    </row>
    <row r="437" spans="1:16" ht="51" customHeight="1" x14ac:dyDescent="0.2">
      <c r="A437" s="15">
        <v>433</v>
      </c>
      <c r="B437" s="15" t="s">
        <v>1130</v>
      </c>
      <c r="C437" s="23" t="s">
        <v>1131</v>
      </c>
      <c r="D437" s="23" t="s">
        <v>149</v>
      </c>
      <c r="E437" s="24" t="s">
        <v>14</v>
      </c>
      <c r="F437" s="25" t="s">
        <v>147</v>
      </c>
      <c r="G437" s="26">
        <v>46058</v>
      </c>
      <c r="H437" s="26">
        <v>46238</v>
      </c>
      <c r="I437" s="24"/>
      <c r="J437" s="23">
        <v>180</v>
      </c>
      <c r="K437" s="27">
        <v>6</v>
      </c>
      <c r="L437" s="38">
        <f t="shared" si="12"/>
        <v>0.80555555555555558</v>
      </c>
      <c r="M437" s="28">
        <v>16500000</v>
      </c>
      <c r="N437" s="29">
        <v>10633333</v>
      </c>
      <c r="O437" s="29">
        <v>5866667</v>
      </c>
      <c r="P437" s="30">
        <f t="shared" si="13"/>
        <v>0.64444442424242421</v>
      </c>
    </row>
    <row r="438" spans="1:16" ht="51" customHeight="1" x14ac:dyDescent="0.2">
      <c r="A438" s="16">
        <v>434</v>
      </c>
      <c r="B438" s="16" t="s">
        <v>1132</v>
      </c>
      <c r="C438" s="23" t="s">
        <v>1133</v>
      </c>
      <c r="D438" s="23" t="s">
        <v>1048</v>
      </c>
      <c r="E438" s="24" t="s">
        <v>14</v>
      </c>
      <c r="F438" s="25" t="s">
        <v>1046</v>
      </c>
      <c r="G438" s="26">
        <v>46057</v>
      </c>
      <c r="H438" s="26">
        <v>46237</v>
      </c>
      <c r="I438" s="24"/>
      <c r="J438" s="23">
        <v>180</v>
      </c>
      <c r="K438" s="27">
        <v>6</v>
      </c>
      <c r="L438" s="38">
        <f t="shared" si="12"/>
        <v>0.81111111111111112</v>
      </c>
      <c r="M438" s="28">
        <v>18600000</v>
      </c>
      <c r="N438" s="29">
        <f>_xlfn.XLOOKUP(C438,[2]Hoja1!$AG:$AG,[2]Hoja1!$AP:$AP)</f>
        <v>12090000</v>
      </c>
      <c r="O438" s="29">
        <f>_xlfn.XLOOKUP(C438,[2]Hoja1!$AG:$AG,[2]Hoja1!$AQ:$AQ)</f>
        <v>6510000</v>
      </c>
      <c r="P438" s="30">
        <f t="shared" si="13"/>
        <v>0.65</v>
      </c>
    </row>
    <row r="439" spans="1:16" ht="51" customHeight="1" x14ac:dyDescent="0.2">
      <c r="A439" s="16">
        <v>435</v>
      </c>
      <c r="B439" s="16" t="s">
        <v>1134</v>
      </c>
      <c r="C439" s="23" t="s">
        <v>1417</v>
      </c>
      <c r="D439" s="23" t="s">
        <v>1136</v>
      </c>
      <c r="E439" s="24" t="s">
        <v>14</v>
      </c>
      <c r="F439" s="25" t="s">
        <v>1135</v>
      </c>
      <c r="G439" s="26">
        <v>46051</v>
      </c>
      <c r="H439" s="26">
        <v>46293</v>
      </c>
      <c r="I439" s="24"/>
      <c r="J439" s="23">
        <v>240</v>
      </c>
      <c r="K439" s="27">
        <v>8</v>
      </c>
      <c r="L439" s="38">
        <f t="shared" si="12"/>
        <v>0.62809917355371903</v>
      </c>
      <c r="M439" s="28">
        <v>64000000</v>
      </c>
      <c r="N439" s="29">
        <f>_xlfn.XLOOKUP(C439,[2]Hoja1!$AG:$AG,[2]Hoja1!$AP:$AP)</f>
        <v>32533333</v>
      </c>
      <c r="O439" s="29">
        <f>_xlfn.XLOOKUP(C439,[2]Hoja1!$AG:$AG,[2]Hoja1!$AQ:$AQ)</f>
        <v>31466667</v>
      </c>
      <c r="P439" s="30">
        <f t="shared" si="13"/>
        <v>0.50833332812499998</v>
      </c>
    </row>
    <row r="440" spans="1:16" ht="51" customHeight="1" x14ac:dyDescent="0.2">
      <c r="A440" s="16">
        <v>436</v>
      </c>
      <c r="B440" s="16" t="s">
        <v>1137</v>
      </c>
      <c r="C440" s="23" t="s">
        <v>1139</v>
      </c>
      <c r="D440" s="23" t="s">
        <v>1140</v>
      </c>
      <c r="E440" s="24" t="s">
        <v>14</v>
      </c>
      <c r="F440" s="31" t="s">
        <v>1138</v>
      </c>
      <c r="G440" s="26">
        <v>46070</v>
      </c>
      <c r="H440" s="26">
        <v>46403</v>
      </c>
      <c r="I440" s="24"/>
      <c r="J440" s="23">
        <v>330</v>
      </c>
      <c r="K440" s="27">
        <v>11</v>
      </c>
      <c r="L440" s="38">
        <f t="shared" si="12"/>
        <v>0.39939939939939939</v>
      </c>
      <c r="M440" s="28">
        <v>67100000</v>
      </c>
      <c r="N440" s="29">
        <f>_xlfn.XLOOKUP(C440,[2]Hoja1!$AG:$AG,[2]Hoja1!$AP:$AP)</f>
        <v>21146667</v>
      </c>
      <c r="O440" s="29">
        <f>_xlfn.XLOOKUP(C440,[2]Hoja1!$AG:$AG,[2]Hoja1!$AQ:$AQ)</f>
        <v>45953333</v>
      </c>
      <c r="P440" s="30">
        <f t="shared" si="13"/>
        <v>0.31515152011922504</v>
      </c>
    </row>
    <row r="441" spans="1:16" ht="51" customHeight="1" x14ac:dyDescent="0.2">
      <c r="A441" s="16">
        <v>437</v>
      </c>
      <c r="B441" s="16" t="s">
        <v>1141</v>
      </c>
      <c r="C441" s="23" t="s">
        <v>1143</v>
      </c>
      <c r="D441" s="23" t="s">
        <v>183</v>
      </c>
      <c r="E441" s="24" t="s">
        <v>14</v>
      </c>
      <c r="F441" s="25" t="s">
        <v>1142</v>
      </c>
      <c r="G441" s="26">
        <v>46055</v>
      </c>
      <c r="H441" s="26">
        <v>46388</v>
      </c>
      <c r="I441" s="24"/>
      <c r="J441" s="23">
        <v>330</v>
      </c>
      <c r="K441" s="27">
        <v>11</v>
      </c>
      <c r="L441" s="38">
        <f t="shared" si="12"/>
        <v>0.44444444444444442</v>
      </c>
      <c r="M441" s="28">
        <v>68200000</v>
      </c>
      <c r="N441" s="29">
        <f>_xlfn.XLOOKUP(C441,[2]Hoja1!$AG:$AG,[2]Hoja1!$AP:$AP)</f>
        <v>24593333</v>
      </c>
      <c r="O441" s="29">
        <f>_xlfn.XLOOKUP(C441,[2]Hoja1!$AG:$AG,[2]Hoja1!$AQ:$AQ)</f>
        <v>43606667</v>
      </c>
      <c r="P441" s="30">
        <f t="shared" si="13"/>
        <v>0.36060605571847509</v>
      </c>
    </row>
    <row r="442" spans="1:16" ht="51" customHeight="1" x14ac:dyDescent="0.2">
      <c r="A442" s="16">
        <v>438</v>
      </c>
      <c r="B442" s="16" t="s">
        <v>1144</v>
      </c>
      <c r="C442" s="23" t="s">
        <v>1418</v>
      </c>
      <c r="D442" s="23" t="s">
        <v>406</v>
      </c>
      <c r="E442" s="24" t="s">
        <v>14</v>
      </c>
      <c r="F442" s="31" t="s">
        <v>404</v>
      </c>
      <c r="G442" s="26">
        <v>46057</v>
      </c>
      <c r="H442" s="26">
        <v>46237</v>
      </c>
      <c r="I442" s="24"/>
      <c r="J442" s="23">
        <v>180</v>
      </c>
      <c r="K442" s="27">
        <v>6</v>
      </c>
      <c r="L442" s="38">
        <f t="shared" si="12"/>
        <v>0.81111111111111112</v>
      </c>
      <c r="M442" s="28">
        <v>12876000</v>
      </c>
      <c r="N442" s="29">
        <f>_xlfn.XLOOKUP(C442,[2]Hoja1!$AG:$AG,[2]Hoja1!$AP:$AP)</f>
        <v>8369400</v>
      </c>
      <c r="O442" s="29">
        <f>_xlfn.XLOOKUP(C442,[2]Hoja1!$AG:$AG,[2]Hoja1!$AQ:$AQ)</f>
        <v>4506600</v>
      </c>
      <c r="P442" s="30">
        <f t="shared" si="13"/>
        <v>0.65</v>
      </c>
    </row>
    <row r="443" spans="1:16" ht="51" customHeight="1" x14ac:dyDescent="0.2">
      <c r="A443" s="16">
        <v>439</v>
      </c>
      <c r="B443" s="16" t="s">
        <v>1145</v>
      </c>
      <c r="C443" s="23" t="s">
        <v>1146</v>
      </c>
      <c r="D443" s="23" t="s">
        <v>251</v>
      </c>
      <c r="E443" s="24" t="s">
        <v>14</v>
      </c>
      <c r="F443" s="25" t="s">
        <v>249</v>
      </c>
      <c r="G443" s="26">
        <v>46064</v>
      </c>
      <c r="H443" s="26">
        <v>46305</v>
      </c>
      <c r="I443" s="24"/>
      <c r="J443" s="23">
        <v>240</v>
      </c>
      <c r="K443" s="27">
        <v>8</v>
      </c>
      <c r="L443" s="38">
        <f t="shared" si="12"/>
        <v>0.57676348547717837</v>
      </c>
      <c r="M443" s="28">
        <v>23808000</v>
      </c>
      <c r="N443" s="29">
        <f>_xlfn.XLOOKUP(C443,[2]Hoja1!$AG:$AG,[2]Hoja1!$AP:$AP)</f>
        <v>10912000</v>
      </c>
      <c r="O443" s="29">
        <f>_xlfn.XLOOKUP(C443,[2]Hoja1!$AG:$AG,[2]Hoja1!$AQ:$AQ)</f>
        <v>12896000</v>
      </c>
      <c r="P443" s="30">
        <f t="shared" si="13"/>
        <v>0.45833333333333331</v>
      </c>
    </row>
    <row r="444" spans="1:16" ht="51" customHeight="1" x14ac:dyDescent="0.2">
      <c r="A444" s="16">
        <v>440</v>
      </c>
      <c r="B444" s="16" t="s">
        <v>1147</v>
      </c>
      <c r="C444" s="23" t="s">
        <v>433</v>
      </c>
      <c r="D444" s="23" t="s">
        <v>454</v>
      </c>
      <c r="E444" s="24" t="s">
        <v>14</v>
      </c>
      <c r="F444" s="31" t="s">
        <v>452</v>
      </c>
      <c r="G444" s="26">
        <v>46134</v>
      </c>
      <c r="H444" s="26">
        <v>46467</v>
      </c>
      <c r="I444" s="24"/>
      <c r="J444" s="23">
        <v>330</v>
      </c>
      <c r="K444" s="27">
        <v>11</v>
      </c>
      <c r="L444" s="38">
        <f t="shared" si="12"/>
        <v>0.2072072072072072</v>
      </c>
      <c r="M444" s="28">
        <v>23606000</v>
      </c>
      <c r="N444" s="29">
        <v>2718267</v>
      </c>
      <c r="O444" s="29">
        <v>20887733</v>
      </c>
      <c r="P444" s="30">
        <f t="shared" si="13"/>
        <v>0.11515152927221893</v>
      </c>
    </row>
    <row r="445" spans="1:16" ht="51" customHeight="1" x14ac:dyDescent="0.2">
      <c r="A445" s="15">
        <v>441</v>
      </c>
      <c r="B445" s="15" t="s">
        <v>1148</v>
      </c>
      <c r="C445" s="23" t="s">
        <v>1419</v>
      </c>
      <c r="D445" s="23" t="s">
        <v>1006</v>
      </c>
      <c r="E445" s="24" t="s">
        <v>14</v>
      </c>
      <c r="F445" s="31" t="s">
        <v>1004</v>
      </c>
      <c r="G445" s="26">
        <v>46057</v>
      </c>
      <c r="H445" s="26">
        <v>46237</v>
      </c>
      <c r="I445" s="24"/>
      <c r="J445" s="23">
        <v>180</v>
      </c>
      <c r="K445" s="27">
        <v>6</v>
      </c>
      <c r="L445" s="38">
        <f t="shared" si="12"/>
        <v>0.81111111111111112</v>
      </c>
      <c r="M445" s="28">
        <v>36600000</v>
      </c>
      <c r="N445" s="29">
        <f>_xlfn.XLOOKUP(C445,[2]Hoja1!$AG:$AG,[2]Hoja1!$AP:$AP)</f>
        <v>23790000</v>
      </c>
      <c r="O445" s="29">
        <f>_xlfn.XLOOKUP(C445,[2]Hoja1!$AG:$AG,[2]Hoja1!$AQ:$AQ)</f>
        <v>12810000</v>
      </c>
      <c r="P445" s="30">
        <f t="shared" si="13"/>
        <v>0.65</v>
      </c>
    </row>
    <row r="446" spans="1:16" ht="51" customHeight="1" x14ac:dyDescent="0.2">
      <c r="A446" s="16">
        <v>442</v>
      </c>
      <c r="B446" s="16" t="s">
        <v>1149</v>
      </c>
      <c r="C446" s="23" t="s">
        <v>1151</v>
      </c>
      <c r="D446" s="23" t="s">
        <v>1152</v>
      </c>
      <c r="E446" s="24" t="s">
        <v>14</v>
      </c>
      <c r="F446" s="31" t="s">
        <v>1150</v>
      </c>
      <c r="G446" s="26">
        <v>46055</v>
      </c>
      <c r="H446" s="26">
        <v>46235</v>
      </c>
      <c r="I446" s="24"/>
      <c r="J446" s="23">
        <v>180</v>
      </c>
      <c r="K446" s="27">
        <v>6</v>
      </c>
      <c r="L446" s="38">
        <f t="shared" si="12"/>
        <v>0.82222222222222219</v>
      </c>
      <c r="M446" s="28">
        <v>25800000</v>
      </c>
      <c r="N446" s="29">
        <f>_xlfn.XLOOKUP(C446,[2]Hoja1!$AG:$AG,[2]Hoja1!$AP:$AP)</f>
        <v>17056667</v>
      </c>
      <c r="O446" s="29">
        <f>_xlfn.XLOOKUP(C446,[2]Hoja1!$AG:$AG,[2]Hoja1!$AQ:$AQ)</f>
        <v>8743333</v>
      </c>
      <c r="P446" s="30">
        <f t="shared" si="13"/>
        <v>0.6611111240310078</v>
      </c>
    </row>
    <row r="447" spans="1:16" ht="51" customHeight="1" x14ac:dyDescent="0.2">
      <c r="A447" s="16">
        <v>443</v>
      </c>
      <c r="B447" s="16" t="s">
        <v>1153</v>
      </c>
      <c r="C447" s="23" t="s">
        <v>1155</v>
      </c>
      <c r="D447" s="23" t="s">
        <v>1156</v>
      </c>
      <c r="E447" s="24" t="s">
        <v>14</v>
      </c>
      <c r="F447" s="31" t="s">
        <v>1154</v>
      </c>
      <c r="G447" s="26">
        <v>46071</v>
      </c>
      <c r="H447" s="26">
        <v>46251</v>
      </c>
      <c r="I447" s="24"/>
      <c r="J447" s="23">
        <v>180</v>
      </c>
      <c r="K447" s="27">
        <v>6</v>
      </c>
      <c r="L447" s="38">
        <f t="shared" si="12"/>
        <v>0.73333333333333328</v>
      </c>
      <c r="M447" s="28">
        <v>36600000</v>
      </c>
      <c r="N447" s="29">
        <f>_xlfn.XLOOKUP(C447,[2]Hoja1!$AG:$AG,[2]Hoja1!$AP:$AP)</f>
        <v>20943333</v>
      </c>
      <c r="O447" s="29">
        <f>_xlfn.XLOOKUP(C447,[2]Hoja1!$AG:$AG,[2]Hoja1!$AQ:$AQ)</f>
        <v>15656667</v>
      </c>
      <c r="P447" s="30">
        <f t="shared" si="13"/>
        <v>0.57222221311475407</v>
      </c>
    </row>
    <row r="448" spans="1:16" ht="51" customHeight="1" x14ac:dyDescent="0.2">
      <c r="A448" s="16">
        <v>444</v>
      </c>
      <c r="B448" s="16" t="s">
        <v>1157</v>
      </c>
      <c r="C448" s="23" t="s">
        <v>1158</v>
      </c>
      <c r="D448" s="23" t="s">
        <v>540</v>
      </c>
      <c r="E448" s="24" t="s">
        <v>14</v>
      </c>
      <c r="F448" s="31" t="s">
        <v>623</v>
      </c>
      <c r="G448" s="26">
        <v>46062</v>
      </c>
      <c r="H448" s="26">
        <v>46242</v>
      </c>
      <c r="I448" s="24"/>
      <c r="J448" s="23">
        <v>180</v>
      </c>
      <c r="K448" s="27">
        <v>6</v>
      </c>
      <c r="L448" s="38">
        <f t="shared" si="12"/>
        <v>0.78333333333333333</v>
      </c>
      <c r="M448" s="28">
        <v>19500000</v>
      </c>
      <c r="N448" s="29">
        <f>_xlfn.XLOOKUP(C448,[2]Hoja1!$AG:$AG,[2]Hoja1!$AP:$AP)</f>
        <v>12133333</v>
      </c>
      <c r="O448" s="29">
        <f>_xlfn.XLOOKUP(C448,[2]Hoja1!$AG:$AG,[2]Hoja1!$AQ:$AQ)</f>
        <v>7366667</v>
      </c>
      <c r="P448" s="30">
        <f t="shared" si="13"/>
        <v>0.62222220512820514</v>
      </c>
    </row>
    <row r="449" spans="1:16" ht="51" customHeight="1" x14ac:dyDescent="0.2">
      <c r="A449" s="16">
        <v>445</v>
      </c>
      <c r="B449" s="16" t="s">
        <v>1159</v>
      </c>
      <c r="C449" s="23" t="s">
        <v>1161</v>
      </c>
      <c r="D449" s="23" t="s">
        <v>1162</v>
      </c>
      <c r="E449" s="24" t="s">
        <v>14</v>
      </c>
      <c r="F449" s="31" t="s">
        <v>1160</v>
      </c>
      <c r="G449" s="26">
        <v>46071</v>
      </c>
      <c r="H449" s="26">
        <v>46251</v>
      </c>
      <c r="I449" s="24"/>
      <c r="J449" s="23">
        <v>180</v>
      </c>
      <c r="K449" s="27">
        <v>6</v>
      </c>
      <c r="L449" s="38">
        <f t="shared" si="12"/>
        <v>0.73333333333333328</v>
      </c>
      <c r="M449" s="28">
        <v>31200000</v>
      </c>
      <c r="N449" s="29">
        <f>_xlfn.XLOOKUP(C449,[2]Hoja1!$AG:$AG,[2]Hoja1!$AP:$AP)</f>
        <v>17853333</v>
      </c>
      <c r="O449" s="29">
        <f>_xlfn.XLOOKUP(C449,[2]Hoja1!$AG:$AG,[2]Hoja1!$AQ:$AQ)</f>
        <v>13346667</v>
      </c>
      <c r="P449" s="30">
        <f t="shared" si="13"/>
        <v>0.57222221153846153</v>
      </c>
    </row>
    <row r="450" spans="1:16" ht="51" customHeight="1" x14ac:dyDescent="0.2">
      <c r="A450" s="16">
        <v>446</v>
      </c>
      <c r="B450" s="16" t="s">
        <v>1163</v>
      </c>
      <c r="C450" s="23" t="s">
        <v>1164</v>
      </c>
      <c r="D450" s="23" t="s">
        <v>251</v>
      </c>
      <c r="E450" s="24" t="s">
        <v>14</v>
      </c>
      <c r="F450" s="25" t="s">
        <v>417</v>
      </c>
      <c r="G450" s="26">
        <v>46062</v>
      </c>
      <c r="H450" s="26">
        <v>46242</v>
      </c>
      <c r="I450" s="24"/>
      <c r="J450" s="23">
        <v>180</v>
      </c>
      <c r="K450" s="27">
        <v>6</v>
      </c>
      <c r="L450" s="38">
        <f t="shared" si="12"/>
        <v>0.78333333333333333</v>
      </c>
      <c r="M450" s="28">
        <v>17856000</v>
      </c>
      <c r="N450" s="29">
        <f>_xlfn.XLOOKUP(C450,[2]Hoja1!$AG:$AG,[2]Hoja1!$AP:$AP)</f>
        <v>11110400</v>
      </c>
      <c r="O450" s="29">
        <f>_xlfn.XLOOKUP(C450,[2]Hoja1!$AG:$AG,[2]Hoja1!$AQ:$AQ)</f>
        <v>6745600</v>
      </c>
      <c r="P450" s="30">
        <f t="shared" si="13"/>
        <v>0.62222222222222223</v>
      </c>
    </row>
    <row r="451" spans="1:16" ht="51" customHeight="1" x14ac:dyDescent="0.2">
      <c r="A451" s="16">
        <v>447</v>
      </c>
      <c r="B451" s="16" t="s">
        <v>1165</v>
      </c>
      <c r="C451" s="24" t="s">
        <v>1420</v>
      </c>
      <c r="D451" s="23" t="s">
        <v>423</v>
      </c>
      <c r="E451" s="24" t="s">
        <v>14</v>
      </c>
      <c r="F451" s="25" t="s">
        <v>422</v>
      </c>
      <c r="G451" s="26">
        <v>46069</v>
      </c>
      <c r="H451" s="26">
        <v>46249</v>
      </c>
      <c r="I451" s="24"/>
      <c r="J451" s="23">
        <v>180</v>
      </c>
      <c r="K451" s="27">
        <v>6</v>
      </c>
      <c r="L451" s="38">
        <f t="shared" si="12"/>
        <v>0.74444444444444446</v>
      </c>
      <c r="M451" s="28">
        <v>36600000</v>
      </c>
      <c r="N451" s="29">
        <f>_xlfn.XLOOKUP(C451,[2]Hoja1!$AG:$AG,[2]Hoja1!$AP:$AP)</f>
        <v>21350000</v>
      </c>
      <c r="O451" s="29">
        <f>_xlfn.XLOOKUP(C451,[2]Hoja1!$AG:$AG,[2]Hoja1!$AQ:$AQ)</f>
        <v>15250000</v>
      </c>
      <c r="P451" s="30">
        <f t="shared" si="13"/>
        <v>0.58333333333333337</v>
      </c>
    </row>
    <row r="452" spans="1:16" ht="51" customHeight="1" x14ac:dyDescent="0.2">
      <c r="A452" s="16">
        <v>448</v>
      </c>
      <c r="B452" s="16" t="s">
        <v>1166</v>
      </c>
      <c r="C452" s="23" t="s">
        <v>1167</v>
      </c>
      <c r="D452" s="23" t="s">
        <v>439</v>
      </c>
      <c r="E452" s="24" t="s">
        <v>14</v>
      </c>
      <c r="F452" s="25" t="s">
        <v>438</v>
      </c>
      <c r="G452" s="26">
        <v>46062</v>
      </c>
      <c r="H452" s="26">
        <v>46395</v>
      </c>
      <c r="I452" s="24"/>
      <c r="J452" s="23">
        <v>330</v>
      </c>
      <c r="K452" s="27">
        <v>11</v>
      </c>
      <c r="L452" s="38">
        <f t="shared" si="12"/>
        <v>0.42342342342342343</v>
      </c>
      <c r="M452" s="28">
        <v>67100000</v>
      </c>
      <c r="N452" s="29">
        <f>_xlfn.XLOOKUP(C452,[2]Hoja1!$AG:$AG,[2]Hoja1!$AP:$AP)</f>
        <v>22773333</v>
      </c>
      <c r="O452" s="29">
        <f>_xlfn.XLOOKUP(C452,[2]Hoja1!$AG:$AG,[2]Hoja1!$AQ:$AQ)</f>
        <v>44326667</v>
      </c>
      <c r="P452" s="30">
        <f t="shared" si="13"/>
        <v>0.3393939344262295</v>
      </c>
    </row>
    <row r="453" spans="1:16" ht="51" customHeight="1" x14ac:dyDescent="0.2">
      <c r="A453" s="16">
        <v>449</v>
      </c>
      <c r="B453" s="16" t="s">
        <v>1168</v>
      </c>
      <c r="C453" s="23" t="s">
        <v>1490</v>
      </c>
      <c r="D453" s="23" t="s">
        <v>458</v>
      </c>
      <c r="E453" s="24" t="s">
        <v>14</v>
      </c>
      <c r="F453" s="25" t="s">
        <v>456</v>
      </c>
      <c r="G453" s="26">
        <v>46079</v>
      </c>
      <c r="H453" s="26">
        <v>46259</v>
      </c>
      <c r="I453" s="24"/>
      <c r="J453" s="23">
        <v>180</v>
      </c>
      <c r="K453" s="27">
        <v>6</v>
      </c>
      <c r="L453" s="38">
        <f t="shared" si="12"/>
        <v>0.68888888888888888</v>
      </c>
      <c r="M453" s="28">
        <v>36600000</v>
      </c>
      <c r="N453" s="29">
        <f>_xlfn.XLOOKUP(C453,[2]Hoja1!$AG:$AG,[2]Hoja1!$AP:$AP)</f>
        <v>7116667</v>
      </c>
      <c r="O453" s="29">
        <f>_xlfn.XLOOKUP(C453,[2]Hoja1!$AG:$AG,[2]Hoja1!$AQ:$AQ)</f>
        <v>29483333</v>
      </c>
      <c r="P453" s="30">
        <f t="shared" si="13"/>
        <v>0.19444445355191256</v>
      </c>
    </row>
    <row r="454" spans="1:16" ht="51" customHeight="1" x14ac:dyDescent="0.2">
      <c r="A454" s="16">
        <v>450</v>
      </c>
      <c r="B454" s="16" t="s">
        <v>1169</v>
      </c>
      <c r="C454" s="23" t="s">
        <v>1170</v>
      </c>
      <c r="D454" s="23" t="s">
        <v>458</v>
      </c>
      <c r="E454" s="24" t="s">
        <v>14</v>
      </c>
      <c r="F454" s="25" t="s">
        <v>456</v>
      </c>
      <c r="G454" s="26">
        <v>46056</v>
      </c>
      <c r="H454" s="26">
        <v>46236</v>
      </c>
      <c r="I454" s="24"/>
      <c r="J454" s="23">
        <v>180</v>
      </c>
      <c r="K454" s="27">
        <v>6</v>
      </c>
      <c r="L454" s="38">
        <f t="shared" ref="L454:L517" si="14">IF(DATE(2026,6,30)&lt;G454,0,IF(DATE(2026,6,30)&gt;H454,1,(DATE(2026,6,30)-G454)/(H454-G454)))</f>
        <v>0.81666666666666665</v>
      </c>
      <c r="M454" s="28">
        <v>36600000</v>
      </c>
      <c r="N454" s="29">
        <f>_xlfn.XLOOKUP(C454,[2]Hoja1!$AG:$AG,[2]Hoja1!$AP:$AP)</f>
        <v>23993333</v>
      </c>
      <c r="O454" s="29">
        <f>_xlfn.XLOOKUP(C454,[2]Hoja1!$AG:$AG,[2]Hoja1!$AQ:$AQ)</f>
        <v>12606667</v>
      </c>
      <c r="P454" s="30">
        <f t="shared" ref="P454:P517" si="15">N454/M454</f>
        <v>0.65555554644808745</v>
      </c>
    </row>
    <row r="455" spans="1:16" ht="51" customHeight="1" x14ac:dyDescent="0.2">
      <c r="A455" s="16">
        <v>451</v>
      </c>
      <c r="B455" s="16" t="s">
        <v>1171</v>
      </c>
      <c r="C455" s="23" t="s">
        <v>1491</v>
      </c>
      <c r="D455" s="23" t="s">
        <v>1173</v>
      </c>
      <c r="E455" s="24" t="s">
        <v>14</v>
      </c>
      <c r="F455" s="31" t="s">
        <v>1172</v>
      </c>
      <c r="G455" s="26">
        <v>46070</v>
      </c>
      <c r="H455" s="26">
        <v>46403</v>
      </c>
      <c r="I455" s="24"/>
      <c r="J455" s="23">
        <v>330</v>
      </c>
      <c r="K455" s="27">
        <v>11</v>
      </c>
      <c r="L455" s="38">
        <f t="shared" si="14"/>
        <v>0.39939939939939939</v>
      </c>
      <c r="M455" s="28">
        <v>67100000</v>
      </c>
      <c r="N455" s="29">
        <f>_xlfn.XLOOKUP(C455,[2]Hoja1!$AG:$AG,[2]Hoja1!$AP:$AP)</f>
        <v>21146667</v>
      </c>
      <c r="O455" s="29">
        <f>_xlfn.XLOOKUP(C455,[2]Hoja1!$AG:$AG,[2]Hoja1!$AQ:$AQ)</f>
        <v>45953333</v>
      </c>
      <c r="P455" s="30">
        <f t="shared" si="15"/>
        <v>0.31515152011922504</v>
      </c>
    </row>
    <row r="456" spans="1:16" ht="51" customHeight="1" x14ac:dyDescent="0.2">
      <c r="A456" s="16">
        <v>452</v>
      </c>
      <c r="B456" s="16" t="s">
        <v>1174</v>
      </c>
      <c r="C456" s="23" t="s">
        <v>1176</v>
      </c>
      <c r="D456" s="23" t="s">
        <v>1177</v>
      </c>
      <c r="E456" s="24" t="s">
        <v>14</v>
      </c>
      <c r="F456" s="31" t="s">
        <v>1175</v>
      </c>
      <c r="G456" s="26">
        <v>46065</v>
      </c>
      <c r="H456" s="26">
        <v>46398</v>
      </c>
      <c r="I456" s="24"/>
      <c r="J456" s="23">
        <v>330</v>
      </c>
      <c r="K456" s="27">
        <v>11</v>
      </c>
      <c r="L456" s="38">
        <f t="shared" si="14"/>
        <v>0.4144144144144144</v>
      </c>
      <c r="M456" s="28">
        <v>67100000</v>
      </c>
      <c r="N456" s="29">
        <f>_xlfn.XLOOKUP(C456,[2]Hoja1!$AG:$AG,[2]Hoja1!$AP:$AP)</f>
        <v>22163333</v>
      </c>
      <c r="O456" s="29">
        <f>_xlfn.XLOOKUP(C456,[2]Hoja1!$AG:$AG,[2]Hoja1!$AQ:$AQ)</f>
        <v>44936667</v>
      </c>
      <c r="P456" s="30">
        <f t="shared" si="15"/>
        <v>0.33030302533532041</v>
      </c>
    </row>
    <row r="457" spans="1:16" ht="51" customHeight="1" x14ac:dyDescent="0.2">
      <c r="A457" s="16">
        <v>453</v>
      </c>
      <c r="B457" s="16" t="s">
        <v>1178</v>
      </c>
      <c r="C457" s="23" t="s">
        <v>1179</v>
      </c>
      <c r="D457" s="23" t="s">
        <v>769</v>
      </c>
      <c r="E457" s="24" t="s">
        <v>14</v>
      </c>
      <c r="F457" s="25" t="s">
        <v>767</v>
      </c>
      <c r="G457" s="26">
        <v>46057</v>
      </c>
      <c r="H457" s="26">
        <v>46237</v>
      </c>
      <c r="I457" s="24"/>
      <c r="J457" s="23">
        <v>180</v>
      </c>
      <c r="K457" s="27">
        <v>6</v>
      </c>
      <c r="L457" s="38">
        <f t="shared" si="14"/>
        <v>0.81111111111111112</v>
      </c>
      <c r="M457" s="28">
        <v>39000000</v>
      </c>
      <c r="N457" s="29">
        <f>_xlfn.XLOOKUP(C457,[2]Hoja1!$AG:$AG,[2]Hoja1!$AP:$AP)</f>
        <v>25350000</v>
      </c>
      <c r="O457" s="29">
        <f>_xlfn.XLOOKUP(C457,[2]Hoja1!$AG:$AG,[2]Hoja1!$AQ:$AQ)</f>
        <v>13650000</v>
      </c>
      <c r="P457" s="30">
        <f t="shared" si="15"/>
        <v>0.65</v>
      </c>
    </row>
    <row r="458" spans="1:16" ht="51" customHeight="1" x14ac:dyDescent="0.2">
      <c r="A458" s="16">
        <v>454</v>
      </c>
      <c r="B458" s="16" t="s">
        <v>1180</v>
      </c>
      <c r="C458" s="23" t="s">
        <v>1492</v>
      </c>
      <c r="D458" s="23" t="s">
        <v>525</v>
      </c>
      <c r="E458" s="24" t="s">
        <v>14</v>
      </c>
      <c r="F458" s="31" t="s">
        <v>524</v>
      </c>
      <c r="G458" s="26">
        <v>46056</v>
      </c>
      <c r="H458" s="26">
        <v>46389</v>
      </c>
      <c r="I458" s="24"/>
      <c r="J458" s="23">
        <v>330</v>
      </c>
      <c r="K458" s="27">
        <v>11</v>
      </c>
      <c r="L458" s="38">
        <f t="shared" si="14"/>
        <v>0.44144144144144143</v>
      </c>
      <c r="M458" s="28">
        <v>69300000</v>
      </c>
      <c r="N458" s="29">
        <f>_xlfn.XLOOKUP(C458,[2]Hoja1!$AG:$AG,[2]Hoja1!$AP:$AP)</f>
        <v>24780000</v>
      </c>
      <c r="O458" s="29">
        <f>_xlfn.XLOOKUP(C458,[2]Hoja1!$AG:$AG,[2]Hoja1!$AQ:$AQ)</f>
        <v>44520000</v>
      </c>
      <c r="P458" s="30">
        <f t="shared" si="15"/>
        <v>0.3575757575757576</v>
      </c>
    </row>
    <row r="459" spans="1:16" ht="51" customHeight="1" x14ac:dyDescent="0.2">
      <c r="A459" s="16">
        <v>455</v>
      </c>
      <c r="B459" s="16" t="s">
        <v>1181</v>
      </c>
      <c r="C459" s="23" t="s">
        <v>1421</v>
      </c>
      <c r="D459" s="23" t="s">
        <v>990</v>
      </c>
      <c r="E459" s="24" t="s">
        <v>14</v>
      </c>
      <c r="F459" s="31" t="s">
        <v>1182</v>
      </c>
      <c r="G459" s="26">
        <v>46049</v>
      </c>
      <c r="H459" s="26">
        <v>46382</v>
      </c>
      <c r="I459" s="24"/>
      <c r="J459" s="23">
        <v>330</v>
      </c>
      <c r="K459" s="27">
        <v>11</v>
      </c>
      <c r="L459" s="38">
        <f t="shared" si="14"/>
        <v>0.46246246246246248</v>
      </c>
      <c r="M459" s="28">
        <v>34100000</v>
      </c>
      <c r="N459" s="29">
        <f>_xlfn.XLOOKUP(C459,[2]Hoja1!$AG:$AG,[2]Hoja1!$AP:$AP)</f>
        <v>12813333</v>
      </c>
      <c r="O459" s="29">
        <f>_xlfn.XLOOKUP(C459,[2]Hoja1!$AG:$AG,[2]Hoja1!$AQ:$AQ)</f>
        <v>21286667</v>
      </c>
      <c r="P459" s="30">
        <f t="shared" si="15"/>
        <v>0.37575756598240467</v>
      </c>
    </row>
    <row r="460" spans="1:16" ht="51" customHeight="1" x14ac:dyDescent="0.2">
      <c r="A460" s="16">
        <v>456</v>
      </c>
      <c r="B460" s="16" t="s">
        <v>1183</v>
      </c>
      <c r="C460" s="23" t="s">
        <v>1493</v>
      </c>
      <c r="D460" s="23" t="s">
        <v>522</v>
      </c>
      <c r="E460" s="24" t="s">
        <v>14</v>
      </c>
      <c r="F460" s="31" t="s">
        <v>520</v>
      </c>
      <c r="G460" s="26">
        <v>46056</v>
      </c>
      <c r="H460" s="26">
        <v>46297</v>
      </c>
      <c r="I460" s="24"/>
      <c r="J460" s="23">
        <v>240</v>
      </c>
      <c r="K460" s="27">
        <v>8</v>
      </c>
      <c r="L460" s="38">
        <f t="shared" si="14"/>
        <v>0.60995850622406644</v>
      </c>
      <c r="M460" s="28">
        <v>23808000</v>
      </c>
      <c r="N460" s="29">
        <f>_xlfn.XLOOKUP(C460,[2]Hoja1!$AG:$AG,[2]Hoja1!$AP:$AP)</f>
        <v>11705600</v>
      </c>
      <c r="O460" s="29">
        <f>_xlfn.XLOOKUP(C460,[2]Hoja1!$AG:$AG,[2]Hoja1!$AQ:$AQ)</f>
        <v>12102400</v>
      </c>
      <c r="P460" s="30">
        <f t="shared" si="15"/>
        <v>0.49166666666666664</v>
      </c>
    </row>
    <row r="461" spans="1:16" ht="51" customHeight="1" x14ac:dyDescent="0.2">
      <c r="A461" s="16">
        <v>457</v>
      </c>
      <c r="B461" s="16" t="s">
        <v>1184</v>
      </c>
      <c r="C461" s="23" t="s">
        <v>1185</v>
      </c>
      <c r="D461" s="23" t="s">
        <v>821</v>
      </c>
      <c r="E461" s="24" t="s">
        <v>14</v>
      </c>
      <c r="F461" s="25" t="s">
        <v>819</v>
      </c>
      <c r="G461" s="26">
        <v>46070</v>
      </c>
      <c r="H461" s="26">
        <v>46250</v>
      </c>
      <c r="I461" s="24"/>
      <c r="J461" s="24">
        <v>180</v>
      </c>
      <c r="K461" s="27">
        <v>6</v>
      </c>
      <c r="L461" s="38">
        <f t="shared" si="14"/>
        <v>0.73888888888888893</v>
      </c>
      <c r="M461" s="28">
        <v>18600000</v>
      </c>
      <c r="N461" s="29">
        <f>_xlfn.XLOOKUP(C461,[2]Hoja1!$AG:$AG,[2]Hoja1!$AP:$AP)</f>
        <v>10746667</v>
      </c>
      <c r="O461" s="29">
        <f>_xlfn.XLOOKUP(C461,[2]Hoja1!$AG:$AG,[2]Hoja1!$AQ:$AQ)</f>
        <v>7853333</v>
      </c>
      <c r="P461" s="30">
        <f t="shared" si="15"/>
        <v>0.57777779569892473</v>
      </c>
    </row>
    <row r="462" spans="1:16" ht="51" customHeight="1" x14ac:dyDescent="0.2">
      <c r="A462" s="16">
        <v>458</v>
      </c>
      <c r="B462" s="16" t="s">
        <v>1186</v>
      </c>
      <c r="C462" s="23" t="s">
        <v>1494</v>
      </c>
      <c r="D462" s="23" t="s">
        <v>1188</v>
      </c>
      <c r="E462" s="24" t="s">
        <v>14</v>
      </c>
      <c r="F462" s="31" t="s">
        <v>1187</v>
      </c>
      <c r="G462" s="26">
        <v>46064</v>
      </c>
      <c r="H462" s="26">
        <v>46305</v>
      </c>
      <c r="I462" s="24"/>
      <c r="J462" s="23">
        <v>240</v>
      </c>
      <c r="K462" s="27">
        <v>8</v>
      </c>
      <c r="L462" s="38">
        <f t="shared" si="14"/>
        <v>0.57676348547717837</v>
      </c>
      <c r="M462" s="28">
        <v>50400000</v>
      </c>
      <c r="N462" s="29">
        <f>_xlfn.XLOOKUP(C462,[2]Hoja1!$AG:$AG,[2]Hoja1!$AP:$AP)</f>
        <v>23100000</v>
      </c>
      <c r="O462" s="29">
        <f>_xlfn.XLOOKUP(C462,[2]Hoja1!$AG:$AG,[2]Hoja1!$AQ:$AQ)</f>
        <v>27300000</v>
      </c>
      <c r="P462" s="30">
        <f t="shared" si="15"/>
        <v>0.45833333333333331</v>
      </c>
    </row>
    <row r="463" spans="1:16" ht="51" customHeight="1" x14ac:dyDescent="0.2">
      <c r="A463" s="16">
        <v>459</v>
      </c>
      <c r="B463" s="16" t="s">
        <v>1189</v>
      </c>
      <c r="C463" s="23" t="s">
        <v>1190</v>
      </c>
      <c r="D463" s="23" t="s">
        <v>1188</v>
      </c>
      <c r="E463" s="24" t="s">
        <v>14</v>
      </c>
      <c r="F463" s="31" t="s">
        <v>1187</v>
      </c>
      <c r="G463" s="26">
        <v>46051</v>
      </c>
      <c r="H463" s="26">
        <v>46293</v>
      </c>
      <c r="I463" s="24"/>
      <c r="J463" s="23">
        <v>240</v>
      </c>
      <c r="K463" s="27">
        <v>8</v>
      </c>
      <c r="L463" s="38">
        <f t="shared" si="14"/>
        <v>0.62809917355371903</v>
      </c>
      <c r="M463" s="28">
        <v>50400000</v>
      </c>
      <c r="N463" s="29">
        <f>_xlfn.XLOOKUP(C463,[2]Hoja1!$AG:$AG,[2]Hoja1!$AP:$AP)</f>
        <v>25620000</v>
      </c>
      <c r="O463" s="29">
        <f>_xlfn.XLOOKUP(C463,[2]Hoja1!$AG:$AG,[2]Hoja1!$AQ:$AQ)</f>
        <v>24780000</v>
      </c>
      <c r="P463" s="30">
        <f t="shared" si="15"/>
        <v>0.5083333333333333</v>
      </c>
    </row>
    <row r="464" spans="1:16" ht="51" customHeight="1" x14ac:dyDescent="0.2">
      <c r="A464" s="16">
        <v>460</v>
      </c>
      <c r="B464" s="16" t="s">
        <v>1191</v>
      </c>
      <c r="C464" s="23" t="s">
        <v>1192</v>
      </c>
      <c r="D464" s="23" t="s">
        <v>829</v>
      </c>
      <c r="E464" s="24" t="s">
        <v>14</v>
      </c>
      <c r="F464" s="31" t="s">
        <v>827</v>
      </c>
      <c r="G464" s="26">
        <v>46070</v>
      </c>
      <c r="H464" s="26">
        <v>46250</v>
      </c>
      <c r="I464" s="24"/>
      <c r="J464" s="23">
        <v>180</v>
      </c>
      <c r="K464" s="27">
        <v>6</v>
      </c>
      <c r="L464" s="38">
        <f t="shared" si="14"/>
        <v>0.73888888888888893</v>
      </c>
      <c r="M464" s="28">
        <v>17856000</v>
      </c>
      <c r="N464" s="29">
        <f>_xlfn.XLOOKUP(C464,[2]Hoja1!$AG:$AG,[2]Hoja1!$AP:$AP)</f>
        <v>10316800</v>
      </c>
      <c r="O464" s="29">
        <f>_xlfn.XLOOKUP(C464,[2]Hoja1!$AG:$AG,[2]Hoja1!$AQ:$AQ)</f>
        <v>7539200</v>
      </c>
      <c r="P464" s="30">
        <f t="shared" si="15"/>
        <v>0.57777777777777772</v>
      </c>
    </row>
    <row r="465" spans="1:16" ht="51" customHeight="1" x14ac:dyDescent="0.2">
      <c r="A465" s="16">
        <v>461</v>
      </c>
      <c r="B465" s="16" t="s">
        <v>1193</v>
      </c>
      <c r="C465" s="23" t="s">
        <v>1495</v>
      </c>
      <c r="D465" s="23" t="s">
        <v>1195</v>
      </c>
      <c r="E465" s="24" t="s">
        <v>14</v>
      </c>
      <c r="F465" s="31" t="s">
        <v>1194</v>
      </c>
      <c r="G465" s="26">
        <v>46066</v>
      </c>
      <c r="H465" s="26">
        <v>46246</v>
      </c>
      <c r="I465" s="24"/>
      <c r="J465" s="23">
        <v>180</v>
      </c>
      <c r="K465" s="27">
        <v>6</v>
      </c>
      <c r="L465" s="38">
        <f t="shared" si="14"/>
        <v>0.76111111111111107</v>
      </c>
      <c r="M465" s="28">
        <v>25800000</v>
      </c>
      <c r="N465" s="29">
        <f>_xlfn.XLOOKUP(C465,[2]Hoja1!$AG:$AG,[2]Hoja1!$AP:$AP)</f>
        <v>15480000</v>
      </c>
      <c r="O465" s="29">
        <f>_xlfn.XLOOKUP(C465,[2]Hoja1!$AG:$AG,[2]Hoja1!$AQ:$AQ)</f>
        <v>10320000</v>
      </c>
      <c r="P465" s="30">
        <f t="shared" si="15"/>
        <v>0.6</v>
      </c>
    </row>
    <row r="466" spans="1:16" ht="51" customHeight="1" x14ac:dyDescent="0.2">
      <c r="A466" s="16">
        <v>462</v>
      </c>
      <c r="B466" s="16" t="s">
        <v>1196</v>
      </c>
      <c r="C466" s="23" t="s">
        <v>1197</v>
      </c>
      <c r="D466" s="23" t="s">
        <v>1195</v>
      </c>
      <c r="E466" s="24" t="s">
        <v>14</v>
      </c>
      <c r="F466" s="31" t="s">
        <v>1194</v>
      </c>
      <c r="G466" s="26">
        <v>46072</v>
      </c>
      <c r="H466" s="26">
        <v>46252</v>
      </c>
      <c r="I466" s="24"/>
      <c r="J466" s="23">
        <v>180</v>
      </c>
      <c r="K466" s="27">
        <v>6</v>
      </c>
      <c r="L466" s="38">
        <f t="shared" si="14"/>
        <v>0.72777777777777775</v>
      </c>
      <c r="M466" s="28">
        <v>25800000</v>
      </c>
      <c r="N466" s="29">
        <f>_xlfn.XLOOKUP(C466,[2]Hoja1!$AG:$AG,[2]Hoja1!$AP:$AP)</f>
        <v>14620000</v>
      </c>
      <c r="O466" s="29">
        <f>_xlfn.XLOOKUP(C466,[2]Hoja1!$AG:$AG,[2]Hoja1!$AQ:$AQ)</f>
        <v>11180000</v>
      </c>
      <c r="P466" s="30">
        <f t="shared" si="15"/>
        <v>0.56666666666666665</v>
      </c>
    </row>
    <row r="467" spans="1:16" ht="51" customHeight="1" x14ac:dyDescent="0.2">
      <c r="A467" s="15">
        <v>463</v>
      </c>
      <c r="B467" s="15" t="s">
        <v>1198</v>
      </c>
      <c r="C467" s="23" t="s">
        <v>1199</v>
      </c>
      <c r="D467" s="23" t="s">
        <v>1195</v>
      </c>
      <c r="E467" s="24" t="s">
        <v>14</v>
      </c>
      <c r="F467" s="31" t="s">
        <v>1194</v>
      </c>
      <c r="G467" s="26">
        <v>46065</v>
      </c>
      <c r="H467" s="26">
        <v>46245</v>
      </c>
      <c r="I467" s="24"/>
      <c r="J467" s="23">
        <v>180</v>
      </c>
      <c r="K467" s="27">
        <v>6</v>
      </c>
      <c r="L467" s="38">
        <f t="shared" si="14"/>
        <v>0.76666666666666672</v>
      </c>
      <c r="M467" s="28">
        <v>25800000</v>
      </c>
      <c r="N467" s="29">
        <f>_xlfn.XLOOKUP(C467,[2]Hoja1!$AG:$AG,[2]Hoja1!$AP:$AP)</f>
        <v>15623333</v>
      </c>
      <c r="O467" s="29">
        <f>_xlfn.XLOOKUP(C467,[2]Hoja1!$AG:$AG,[2]Hoja1!$AQ:$AQ)</f>
        <v>10176667</v>
      </c>
      <c r="P467" s="30">
        <f t="shared" si="15"/>
        <v>0.60555554263565892</v>
      </c>
    </row>
    <row r="468" spans="1:16" ht="51" customHeight="1" x14ac:dyDescent="0.2">
      <c r="A468" s="16">
        <v>464</v>
      </c>
      <c r="B468" s="16" t="s">
        <v>1200</v>
      </c>
      <c r="C468" s="23" t="s">
        <v>1202</v>
      </c>
      <c r="D468" s="23" t="s">
        <v>1203</v>
      </c>
      <c r="E468" s="24" t="s">
        <v>14</v>
      </c>
      <c r="F468" s="31" t="s">
        <v>1201</v>
      </c>
      <c r="G468" s="26">
        <v>46065</v>
      </c>
      <c r="H468" s="26">
        <v>46245</v>
      </c>
      <c r="I468" s="24"/>
      <c r="J468" s="23">
        <v>180</v>
      </c>
      <c r="K468" s="27">
        <v>6</v>
      </c>
      <c r="L468" s="38">
        <f t="shared" si="14"/>
        <v>0.76666666666666672</v>
      </c>
      <c r="M468" s="28">
        <v>30690000</v>
      </c>
      <c r="N468" s="29">
        <f>_xlfn.XLOOKUP(C468,[2]Hoja1!$AG:$AG,[2]Hoja1!$AP:$AP)</f>
        <v>18584500</v>
      </c>
      <c r="O468" s="29">
        <f>_xlfn.XLOOKUP(C468,[2]Hoja1!$AG:$AG,[2]Hoja1!$AQ:$AQ)</f>
        <v>12105500</v>
      </c>
      <c r="P468" s="30">
        <f t="shared" si="15"/>
        <v>0.60555555555555551</v>
      </c>
    </row>
    <row r="469" spans="1:16" ht="51" customHeight="1" x14ac:dyDescent="0.2">
      <c r="A469" s="16">
        <v>465</v>
      </c>
      <c r="B469" s="16" t="s">
        <v>1204</v>
      </c>
      <c r="C469" s="23" t="s">
        <v>1496</v>
      </c>
      <c r="D469" s="23" t="s">
        <v>434</v>
      </c>
      <c r="E469" s="24" t="s">
        <v>14</v>
      </c>
      <c r="F469" s="31" t="s">
        <v>431</v>
      </c>
      <c r="G469" s="26">
        <v>46064</v>
      </c>
      <c r="H469" s="26">
        <v>46244</v>
      </c>
      <c r="I469" s="24"/>
      <c r="J469" s="23">
        <v>180</v>
      </c>
      <c r="K469" s="27">
        <v>6</v>
      </c>
      <c r="L469" s="38">
        <f t="shared" si="14"/>
        <v>0.77222222222222225</v>
      </c>
      <c r="M469" s="28">
        <v>12876000</v>
      </c>
      <c r="N469" s="29">
        <f>_xlfn.XLOOKUP(C469,[2]Hoja1!$AG:$AG,[2]Hoja1!$AP:$AP)</f>
        <v>7868667</v>
      </c>
      <c r="O469" s="29">
        <f>_xlfn.XLOOKUP(C469,[2]Hoja1!$AG:$AG,[2]Hoja1!$AQ:$AQ)</f>
        <v>5007333</v>
      </c>
      <c r="P469" s="30">
        <f t="shared" si="15"/>
        <v>0.61111113699906805</v>
      </c>
    </row>
    <row r="470" spans="1:16" ht="51" customHeight="1" x14ac:dyDescent="0.2">
      <c r="A470" s="16">
        <v>466</v>
      </c>
      <c r="B470" s="16" t="s">
        <v>1205</v>
      </c>
      <c r="C470" s="23" t="s">
        <v>1206</v>
      </c>
      <c r="D470" s="23" t="s">
        <v>162</v>
      </c>
      <c r="E470" s="24" t="s">
        <v>14</v>
      </c>
      <c r="F470" s="25" t="s">
        <v>160</v>
      </c>
      <c r="G470" s="26">
        <v>46055</v>
      </c>
      <c r="H470" s="26">
        <v>46388</v>
      </c>
      <c r="I470" s="24"/>
      <c r="J470" s="23">
        <v>330</v>
      </c>
      <c r="K470" s="27">
        <v>11</v>
      </c>
      <c r="L470" s="38">
        <f t="shared" si="14"/>
        <v>0.44444444444444442</v>
      </c>
      <c r="M470" s="28">
        <v>67100000</v>
      </c>
      <c r="N470" s="29">
        <f>_xlfn.XLOOKUP(C470,[2]Hoja1!$AG:$AG,[2]Hoja1!$AP:$AP)</f>
        <v>24196667</v>
      </c>
      <c r="O470" s="29">
        <f>_xlfn.XLOOKUP(C470,[2]Hoja1!$AG:$AG,[2]Hoja1!$AQ:$AQ)</f>
        <v>42903333</v>
      </c>
      <c r="P470" s="30">
        <f t="shared" si="15"/>
        <v>0.36060606557377051</v>
      </c>
    </row>
    <row r="471" spans="1:16" ht="51" customHeight="1" x14ac:dyDescent="0.2">
      <c r="A471" s="16">
        <v>467</v>
      </c>
      <c r="B471" s="16" t="s">
        <v>1207</v>
      </c>
      <c r="C471" s="23" t="s">
        <v>1208</v>
      </c>
      <c r="D471" s="23" t="s">
        <v>162</v>
      </c>
      <c r="E471" s="24" t="s">
        <v>14</v>
      </c>
      <c r="F471" s="25" t="s">
        <v>160</v>
      </c>
      <c r="G471" s="26">
        <v>46055</v>
      </c>
      <c r="H471" s="26">
        <v>46388</v>
      </c>
      <c r="I471" s="24"/>
      <c r="J471" s="23">
        <v>330</v>
      </c>
      <c r="K471" s="27">
        <v>11</v>
      </c>
      <c r="L471" s="38">
        <f t="shared" si="14"/>
        <v>0.44444444444444442</v>
      </c>
      <c r="M471" s="28">
        <v>67100000</v>
      </c>
      <c r="N471" s="29">
        <f>_xlfn.XLOOKUP(C471,[2]Hoja1!$AG:$AG,[2]Hoja1!$AP:$AP)</f>
        <v>24196667</v>
      </c>
      <c r="O471" s="29">
        <f>_xlfn.XLOOKUP(C471,[2]Hoja1!$AG:$AG,[2]Hoja1!$AQ:$AQ)</f>
        <v>42903333</v>
      </c>
      <c r="P471" s="30">
        <f t="shared" si="15"/>
        <v>0.36060606557377051</v>
      </c>
    </row>
    <row r="472" spans="1:16" ht="51" customHeight="1" x14ac:dyDescent="0.2">
      <c r="A472" s="16">
        <v>468</v>
      </c>
      <c r="B472" s="16" t="s">
        <v>1209</v>
      </c>
      <c r="C472" s="23" t="s">
        <v>1210</v>
      </c>
      <c r="D472" s="23" t="s">
        <v>353</v>
      </c>
      <c r="E472" s="24" t="s">
        <v>14</v>
      </c>
      <c r="F472" s="31" t="s">
        <v>352</v>
      </c>
      <c r="G472" s="26">
        <v>46063</v>
      </c>
      <c r="H472" s="26">
        <v>46243</v>
      </c>
      <c r="I472" s="24"/>
      <c r="J472" s="23">
        <v>180</v>
      </c>
      <c r="K472" s="27">
        <v>6</v>
      </c>
      <c r="L472" s="38">
        <f t="shared" si="14"/>
        <v>0.77777777777777779</v>
      </c>
      <c r="M472" s="28">
        <v>36600000</v>
      </c>
      <c r="N472" s="29">
        <f>_xlfn.XLOOKUP(C472,[2]Hoja1!$AG:$AG,[2]Hoja1!$AP:$AP)</f>
        <v>22570000</v>
      </c>
      <c r="O472" s="29">
        <f>_xlfn.XLOOKUP(C472,[2]Hoja1!$AG:$AG,[2]Hoja1!$AQ:$AQ)</f>
        <v>14030000</v>
      </c>
      <c r="P472" s="30">
        <f t="shared" si="15"/>
        <v>0.6166666666666667</v>
      </c>
    </row>
    <row r="473" spans="1:16" ht="51" customHeight="1" x14ac:dyDescent="0.2">
      <c r="A473" s="16">
        <v>469</v>
      </c>
      <c r="B473" s="16" t="s">
        <v>1211</v>
      </c>
      <c r="C473" s="23" t="s">
        <v>1212</v>
      </c>
      <c r="D473" s="23" t="s">
        <v>353</v>
      </c>
      <c r="E473" s="24" t="s">
        <v>14</v>
      </c>
      <c r="F473" s="31" t="s">
        <v>352</v>
      </c>
      <c r="G473" s="26">
        <v>46055</v>
      </c>
      <c r="H473" s="26">
        <v>46235</v>
      </c>
      <c r="I473" s="24"/>
      <c r="J473" s="23">
        <v>180</v>
      </c>
      <c r="K473" s="27">
        <v>6</v>
      </c>
      <c r="L473" s="38">
        <f t="shared" si="14"/>
        <v>0.82222222222222219</v>
      </c>
      <c r="M473" s="28">
        <v>36600000</v>
      </c>
      <c r="N473" s="29">
        <f>_xlfn.XLOOKUP(C473,[2]Hoja1!$AG:$AG,[2]Hoja1!$AP:$AP)</f>
        <v>24196667</v>
      </c>
      <c r="O473" s="29">
        <f>_xlfn.XLOOKUP(C473,[2]Hoja1!$AG:$AG,[2]Hoja1!$AQ:$AQ)</f>
        <v>12403333</v>
      </c>
      <c r="P473" s="30">
        <f t="shared" si="15"/>
        <v>0.66111112021857921</v>
      </c>
    </row>
    <row r="474" spans="1:16" ht="51" customHeight="1" x14ac:dyDescent="0.2">
      <c r="A474" s="16">
        <v>470</v>
      </c>
      <c r="B474" s="16" t="s">
        <v>1213</v>
      </c>
      <c r="C474" s="23" t="s">
        <v>1215</v>
      </c>
      <c r="D474" s="23" t="s">
        <v>218</v>
      </c>
      <c r="E474" s="24" t="s">
        <v>14</v>
      </c>
      <c r="F474" s="25" t="s">
        <v>1214</v>
      </c>
      <c r="G474" s="26">
        <v>46051</v>
      </c>
      <c r="H474" s="26">
        <v>46384</v>
      </c>
      <c r="I474" s="24"/>
      <c r="J474" s="23">
        <v>330</v>
      </c>
      <c r="K474" s="27">
        <v>11</v>
      </c>
      <c r="L474" s="38">
        <f t="shared" si="14"/>
        <v>0.45645645645645644</v>
      </c>
      <c r="M474" s="28">
        <v>87967000</v>
      </c>
      <c r="N474" s="29">
        <f>_xlfn.XLOOKUP(C474,[2]Hoja1!$AG:$AG,[2]Hoja1!$AP:$AP)</f>
        <v>32521133</v>
      </c>
      <c r="O474" s="29">
        <f>_xlfn.XLOOKUP(C474,[2]Hoja1!$AG:$AG,[2]Hoja1!$AQ:$AQ)</f>
        <v>55445867</v>
      </c>
      <c r="P474" s="30">
        <f t="shared" si="15"/>
        <v>0.36969696590766993</v>
      </c>
    </row>
    <row r="475" spans="1:16" ht="51" customHeight="1" x14ac:dyDescent="0.2">
      <c r="A475" s="16">
        <v>471</v>
      </c>
      <c r="B475" s="16" t="s">
        <v>1216</v>
      </c>
      <c r="C475" s="23" t="s">
        <v>1217</v>
      </c>
      <c r="D475" s="23" t="s">
        <v>956</v>
      </c>
      <c r="E475" s="24" t="s">
        <v>14</v>
      </c>
      <c r="F475" s="31" t="s">
        <v>955</v>
      </c>
      <c r="G475" s="26">
        <v>46069</v>
      </c>
      <c r="H475" s="26">
        <v>46384</v>
      </c>
      <c r="I475" s="24"/>
      <c r="J475" s="23">
        <v>300</v>
      </c>
      <c r="K475" s="27">
        <v>10</v>
      </c>
      <c r="L475" s="38">
        <f t="shared" si="14"/>
        <v>0.42539682539682538</v>
      </c>
      <c r="M475" s="28">
        <v>21460000</v>
      </c>
      <c r="N475" s="29">
        <v>1073000</v>
      </c>
      <c r="O475" s="29">
        <v>20387000</v>
      </c>
      <c r="P475" s="30">
        <f t="shared" si="15"/>
        <v>0.05</v>
      </c>
    </row>
    <row r="476" spans="1:16" ht="51" customHeight="1" x14ac:dyDescent="0.2">
      <c r="A476" s="16">
        <v>472</v>
      </c>
      <c r="B476" s="16" t="s">
        <v>1218</v>
      </c>
      <c r="C476" s="23" t="s">
        <v>1497</v>
      </c>
      <c r="D476" s="23" t="s">
        <v>434</v>
      </c>
      <c r="E476" s="24" t="s">
        <v>14</v>
      </c>
      <c r="F476" s="31" t="s">
        <v>431</v>
      </c>
      <c r="G476" s="26">
        <v>46064</v>
      </c>
      <c r="H476" s="26">
        <v>46244</v>
      </c>
      <c r="I476" s="24"/>
      <c r="J476" s="23">
        <v>180</v>
      </c>
      <c r="K476" s="27">
        <v>6</v>
      </c>
      <c r="L476" s="38">
        <f t="shared" si="14"/>
        <v>0.77222222222222225</v>
      </c>
      <c r="M476" s="28">
        <v>12876000</v>
      </c>
      <c r="N476" s="29">
        <f>_xlfn.XLOOKUP(C476,[2]Hoja1!$AG:$AG,[2]Hoja1!$AP:$AP)</f>
        <v>7868667</v>
      </c>
      <c r="O476" s="29">
        <f>_xlfn.XLOOKUP(C476,[2]Hoja1!$AG:$AG,[2]Hoja1!$AQ:$AQ)</f>
        <v>5007333</v>
      </c>
      <c r="P476" s="30">
        <f t="shared" si="15"/>
        <v>0.61111113699906805</v>
      </c>
    </row>
    <row r="477" spans="1:16" ht="51" customHeight="1" x14ac:dyDescent="0.2">
      <c r="A477" s="16">
        <v>473</v>
      </c>
      <c r="B477" s="16" t="s">
        <v>1219</v>
      </c>
      <c r="C477" s="23" t="s">
        <v>1220</v>
      </c>
      <c r="D477" s="23" t="s">
        <v>1048</v>
      </c>
      <c r="E477" s="24" t="s">
        <v>14</v>
      </c>
      <c r="F477" s="25" t="s">
        <v>1046</v>
      </c>
      <c r="G477" s="26">
        <v>46080</v>
      </c>
      <c r="H477" s="26">
        <v>46260</v>
      </c>
      <c r="I477" s="24"/>
      <c r="J477" s="23">
        <v>180</v>
      </c>
      <c r="K477" s="27">
        <v>6</v>
      </c>
      <c r="L477" s="38">
        <f t="shared" si="14"/>
        <v>0.68333333333333335</v>
      </c>
      <c r="M477" s="28">
        <v>18600000</v>
      </c>
      <c r="N477" s="29">
        <f>_xlfn.XLOOKUP(C477,[2]Hoja1!$AG:$AG,[2]Hoja1!$AP:$AP)</f>
        <v>9713333</v>
      </c>
      <c r="O477" s="29">
        <f>_xlfn.XLOOKUP(C477,[2]Hoja1!$AG:$AG,[2]Hoja1!$AQ:$AQ)</f>
        <v>8886667</v>
      </c>
      <c r="P477" s="30">
        <f t="shared" si="15"/>
        <v>0.52222220430107524</v>
      </c>
    </row>
    <row r="478" spans="1:16" ht="51" customHeight="1" x14ac:dyDescent="0.2">
      <c r="A478" s="15">
        <v>474</v>
      </c>
      <c r="B478" s="15" t="s">
        <v>1221</v>
      </c>
      <c r="C478" s="23" t="s">
        <v>1222</v>
      </c>
      <c r="D478" s="23" t="s">
        <v>149</v>
      </c>
      <c r="E478" s="24" t="s">
        <v>14</v>
      </c>
      <c r="F478" s="25" t="s">
        <v>147</v>
      </c>
      <c r="G478" s="26">
        <v>46057</v>
      </c>
      <c r="H478" s="26">
        <v>46237</v>
      </c>
      <c r="I478" s="24"/>
      <c r="J478" s="23">
        <v>180</v>
      </c>
      <c r="K478" s="27">
        <v>6</v>
      </c>
      <c r="L478" s="38">
        <f t="shared" si="14"/>
        <v>0.81111111111111112</v>
      </c>
      <c r="M478" s="28">
        <v>16500000</v>
      </c>
      <c r="N478" s="29">
        <v>6508333</v>
      </c>
      <c r="O478" s="29">
        <v>9991667</v>
      </c>
      <c r="P478" s="30">
        <f t="shared" si="15"/>
        <v>0.39444442424242426</v>
      </c>
    </row>
    <row r="479" spans="1:16" ht="51" customHeight="1" x14ac:dyDescent="0.2">
      <c r="A479" s="16">
        <v>475</v>
      </c>
      <c r="B479" s="16" t="s">
        <v>1223</v>
      </c>
      <c r="C479" s="23" t="s">
        <v>1498</v>
      </c>
      <c r="D479" s="23" t="s">
        <v>1225</v>
      </c>
      <c r="E479" s="24" t="s">
        <v>14</v>
      </c>
      <c r="F479" s="31" t="s">
        <v>1224</v>
      </c>
      <c r="G479" s="26">
        <v>46086</v>
      </c>
      <c r="H479" s="26">
        <v>46269</v>
      </c>
      <c r="I479" s="24"/>
      <c r="J479" s="23">
        <v>180</v>
      </c>
      <c r="K479" s="27">
        <v>6</v>
      </c>
      <c r="L479" s="38">
        <f t="shared" si="14"/>
        <v>0.63934426229508201</v>
      </c>
      <c r="M479" s="28">
        <v>36600000</v>
      </c>
      <c r="N479" s="29">
        <f>_xlfn.XLOOKUP(C479,[2]Hoja1!$AG:$AG,[2]Hoja1!$AP:$AP)</f>
        <v>17486667</v>
      </c>
      <c r="O479" s="29">
        <f>_xlfn.XLOOKUP(C479,[2]Hoja1!$AG:$AG,[2]Hoja1!$AQ:$AQ)</f>
        <v>19113333</v>
      </c>
      <c r="P479" s="30">
        <f t="shared" si="15"/>
        <v>0.47777778688524591</v>
      </c>
    </row>
    <row r="480" spans="1:16" ht="51" customHeight="1" x14ac:dyDescent="0.2">
      <c r="A480" s="16">
        <v>476</v>
      </c>
      <c r="B480" s="16" t="s">
        <v>1226</v>
      </c>
      <c r="C480" s="23" t="s">
        <v>1227</v>
      </c>
      <c r="D480" s="23" t="s">
        <v>742</v>
      </c>
      <c r="E480" s="24" t="s">
        <v>14</v>
      </c>
      <c r="F480" s="25" t="s">
        <v>741</v>
      </c>
      <c r="G480" s="26">
        <v>46057</v>
      </c>
      <c r="H480" s="26">
        <v>46451</v>
      </c>
      <c r="I480" s="24"/>
      <c r="J480" s="23">
        <v>330</v>
      </c>
      <c r="K480" s="27">
        <v>11</v>
      </c>
      <c r="L480" s="38">
        <f t="shared" si="14"/>
        <v>0.37055837563451777</v>
      </c>
      <c r="M480" s="28">
        <v>67100000</v>
      </c>
      <c r="N480" s="29">
        <v>10573333</v>
      </c>
      <c r="O480" s="29">
        <v>56526667</v>
      </c>
      <c r="P480" s="30">
        <f t="shared" si="15"/>
        <v>0.15757575260804768</v>
      </c>
    </row>
    <row r="481" spans="1:16" ht="51" customHeight="1" x14ac:dyDescent="0.2">
      <c r="A481" s="16">
        <v>477</v>
      </c>
      <c r="B481" s="16" t="s">
        <v>1228</v>
      </c>
      <c r="C481" s="23" t="s">
        <v>1499</v>
      </c>
      <c r="D481" s="23" t="s">
        <v>423</v>
      </c>
      <c r="E481" s="24" t="s">
        <v>14</v>
      </c>
      <c r="F481" s="25" t="s">
        <v>422</v>
      </c>
      <c r="G481" s="26">
        <v>46062</v>
      </c>
      <c r="H481" s="26">
        <v>46242</v>
      </c>
      <c r="I481" s="24"/>
      <c r="J481" s="23">
        <v>180</v>
      </c>
      <c r="K481" s="27">
        <v>6</v>
      </c>
      <c r="L481" s="38">
        <f t="shared" si="14"/>
        <v>0.78333333333333333</v>
      </c>
      <c r="M481" s="28">
        <v>36600000</v>
      </c>
      <c r="N481" s="29">
        <f>_xlfn.XLOOKUP(C481,[2]Hoja1!$AG:$AG,[2]Hoja1!$AP:$AP)</f>
        <v>22773333</v>
      </c>
      <c r="O481" s="29">
        <f>_xlfn.XLOOKUP(C481,[2]Hoja1!$AG:$AG,[2]Hoja1!$AQ:$AQ)</f>
        <v>13826667</v>
      </c>
      <c r="P481" s="30">
        <f t="shared" si="15"/>
        <v>0.62222221311475412</v>
      </c>
    </row>
    <row r="482" spans="1:16" ht="51" customHeight="1" x14ac:dyDescent="0.2">
      <c r="A482" s="16">
        <v>478</v>
      </c>
      <c r="B482" s="16" t="s">
        <v>1229</v>
      </c>
      <c r="C482" s="23" t="s">
        <v>1422</v>
      </c>
      <c r="D482" s="23" t="s">
        <v>956</v>
      </c>
      <c r="E482" s="24" t="s">
        <v>14</v>
      </c>
      <c r="F482" s="31" t="s">
        <v>955</v>
      </c>
      <c r="G482" s="26">
        <v>46062</v>
      </c>
      <c r="H482" s="26">
        <v>46364</v>
      </c>
      <c r="I482" s="24"/>
      <c r="J482" s="23">
        <v>300</v>
      </c>
      <c r="K482" s="27">
        <v>10</v>
      </c>
      <c r="L482" s="38">
        <f t="shared" si="14"/>
        <v>0.46688741721854304</v>
      </c>
      <c r="M482" s="28">
        <v>21460000</v>
      </c>
      <c r="N482" s="29">
        <v>6151867</v>
      </c>
      <c r="O482" s="29">
        <v>15308133</v>
      </c>
      <c r="P482" s="30">
        <f t="shared" si="15"/>
        <v>0.2866666821994408</v>
      </c>
    </row>
    <row r="483" spans="1:16" ht="51" customHeight="1" x14ac:dyDescent="0.2">
      <c r="A483" s="16">
        <v>479</v>
      </c>
      <c r="B483" s="16" t="s">
        <v>1230</v>
      </c>
      <c r="C483" s="23" t="s">
        <v>1232</v>
      </c>
      <c r="D483" s="23" t="s">
        <v>1106</v>
      </c>
      <c r="E483" s="24" t="s">
        <v>14</v>
      </c>
      <c r="F483" s="31" t="s">
        <v>1231</v>
      </c>
      <c r="G483" s="26">
        <v>46070</v>
      </c>
      <c r="H483" s="26">
        <v>46250</v>
      </c>
      <c r="I483" s="24"/>
      <c r="J483" s="23">
        <v>180</v>
      </c>
      <c r="K483" s="27">
        <v>6</v>
      </c>
      <c r="L483" s="38">
        <f t="shared" si="14"/>
        <v>0.73888888888888893</v>
      </c>
      <c r="M483" s="28">
        <v>17856000</v>
      </c>
      <c r="N483" s="29">
        <f>_xlfn.XLOOKUP(C483,[2]Hoja1!$AG:$AG,[2]Hoja1!$AP:$AP)</f>
        <v>10316800</v>
      </c>
      <c r="O483" s="29">
        <f>_xlfn.XLOOKUP(C483,[2]Hoja1!$AG:$AG,[2]Hoja1!$AQ:$AQ)</f>
        <v>7539200</v>
      </c>
      <c r="P483" s="30">
        <f t="shared" si="15"/>
        <v>0.57777777777777772</v>
      </c>
    </row>
    <row r="484" spans="1:16" ht="51" customHeight="1" x14ac:dyDescent="0.2">
      <c r="A484" s="16">
        <v>480</v>
      </c>
      <c r="B484" s="16" t="s">
        <v>1233</v>
      </c>
      <c r="C484" s="23" t="s">
        <v>1500</v>
      </c>
      <c r="D484" s="23" t="s">
        <v>1106</v>
      </c>
      <c r="E484" s="24" t="s">
        <v>14</v>
      </c>
      <c r="F484" s="31" t="s">
        <v>1231</v>
      </c>
      <c r="G484" s="26">
        <v>46055</v>
      </c>
      <c r="H484" s="26">
        <v>46235</v>
      </c>
      <c r="I484" s="24"/>
      <c r="J484" s="23">
        <v>180</v>
      </c>
      <c r="K484" s="27">
        <v>6</v>
      </c>
      <c r="L484" s="38">
        <f t="shared" si="14"/>
        <v>0.82222222222222219</v>
      </c>
      <c r="M484" s="28">
        <v>17856000</v>
      </c>
      <c r="N484" s="29">
        <f>_xlfn.XLOOKUP(C484,[2]Hoja1!$AG:$AG,[2]Hoja1!$AP:$AP)</f>
        <v>11804800</v>
      </c>
      <c r="O484" s="29">
        <f>_xlfn.XLOOKUP(C484,[2]Hoja1!$AG:$AG,[2]Hoja1!$AQ:$AQ)</f>
        <v>6051200</v>
      </c>
      <c r="P484" s="30">
        <f t="shared" si="15"/>
        <v>0.66111111111111109</v>
      </c>
    </row>
    <row r="485" spans="1:16" ht="51" customHeight="1" x14ac:dyDescent="0.2">
      <c r="A485" s="16">
        <v>481</v>
      </c>
      <c r="B485" s="16" t="s">
        <v>1234</v>
      </c>
      <c r="C485" s="23" t="s">
        <v>1235</v>
      </c>
      <c r="D485" s="23" t="s">
        <v>1106</v>
      </c>
      <c r="E485" s="24" t="s">
        <v>14</v>
      </c>
      <c r="F485" s="31" t="s">
        <v>1231</v>
      </c>
      <c r="G485" s="26">
        <v>46065</v>
      </c>
      <c r="H485" s="26">
        <v>46245</v>
      </c>
      <c r="I485" s="24"/>
      <c r="J485" s="23">
        <v>180</v>
      </c>
      <c r="K485" s="27">
        <v>6</v>
      </c>
      <c r="L485" s="38">
        <f t="shared" si="14"/>
        <v>0.76666666666666672</v>
      </c>
      <c r="M485" s="28">
        <v>17856000</v>
      </c>
      <c r="N485" s="29">
        <f>_xlfn.XLOOKUP(C485,[2]Hoja1!$AG:$AG,[2]Hoja1!$AP:$AP)</f>
        <v>10812800</v>
      </c>
      <c r="O485" s="29">
        <f>_xlfn.XLOOKUP(C485,[2]Hoja1!$AG:$AG,[2]Hoja1!$AQ:$AQ)</f>
        <v>7043200</v>
      </c>
      <c r="P485" s="30">
        <f t="shared" si="15"/>
        <v>0.60555555555555551</v>
      </c>
    </row>
    <row r="486" spans="1:16" ht="51" customHeight="1" x14ac:dyDescent="0.2">
      <c r="A486" s="16">
        <v>482</v>
      </c>
      <c r="B486" s="16" t="s">
        <v>1236</v>
      </c>
      <c r="C486" s="23" t="s">
        <v>1423</v>
      </c>
      <c r="D486" s="23" t="s">
        <v>1106</v>
      </c>
      <c r="E486" s="24" t="s">
        <v>14</v>
      </c>
      <c r="F486" s="31" t="s">
        <v>1231</v>
      </c>
      <c r="G486" s="26">
        <v>46072</v>
      </c>
      <c r="H486" s="26">
        <v>46252</v>
      </c>
      <c r="I486" s="24"/>
      <c r="J486" s="23">
        <v>180</v>
      </c>
      <c r="K486" s="27">
        <v>6</v>
      </c>
      <c r="L486" s="38">
        <f t="shared" si="14"/>
        <v>0.72777777777777775</v>
      </c>
      <c r="M486" s="28">
        <v>17856000</v>
      </c>
      <c r="N486" s="29">
        <f>_xlfn.XLOOKUP(C486,[2]Hoja1!$AG:$AG,[2]Hoja1!$AP:$AP)</f>
        <v>7142400</v>
      </c>
      <c r="O486" s="29">
        <f>_xlfn.XLOOKUP(C486,[2]Hoja1!$AG:$AG,[2]Hoja1!$AQ:$AQ)</f>
        <v>10713600</v>
      </c>
      <c r="P486" s="30">
        <f t="shared" si="15"/>
        <v>0.4</v>
      </c>
    </row>
    <row r="487" spans="1:16" ht="51" customHeight="1" x14ac:dyDescent="0.2">
      <c r="A487" s="15">
        <v>483</v>
      </c>
      <c r="B487" s="15" t="s">
        <v>1237</v>
      </c>
      <c r="C487" s="23" t="s">
        <v>1501</v>
      </c>
      <c r="D487" s="23" t="s">
        <v>251</v>
      </c>
      <c r="E487" s="24" t="s">
        <v>14</v>
      </c>
      <c r="F487" s="25" t="s">
        <v>417</v>
      </c>
      <c r="G487" s="26">
        <v>46169</v>
      </c>
      <c r="H487" s="26">
        <v>46352</v>
      </c>
      <c r="I487" s="24"/>
      <c r="J487" s="23">
        <v>180</v>
      </c>
      <c r="K487" s="27">
        <v>6</v>
      </c>
      <c r="L487" s="38">
        <f t="shared" si="14"/>
        <v>0.18579234972677597</v>
      </c>
      <c r="M487" s="28">
        <v>17856000</v>
      </c>
      <c r="N487" s="29">
        <f>_xlfn.XLOOKUP(C487,[2]Hoja1!$AG:$AG,[2]Hoja1!$AP:$AP)</f>
        <v>0</v>
      </c>
      <c r="O487" s="29">
        <f>_xlfn.XLOOKUP(C487,[2]Hoja1!$AG:$AG,[2]Hoja1!$AQ:$AQ)</f>
        <v>17856000</v>
      </c>
      <c r="P487" s="30">
        <f t="shared" si="15"/>
        <v>0</v>
      </c>
    </row>
    <row r="488" spans="1:16" ht="51" customHeight="1" x14ac:dyDescent="0.2">
      <c r="A488" s="16">
        <v>484</v>
      </c>
      <c r="B488" s="16" t="s">
        <v>1238</v>
      </c>
      <c r="C488" s="23" t="s">
        <v>1239</v>
      </c>
      <c r="D488" s="23" t="s">
        <v>251</v>
      </c>
      <c r="E488" s="24" t="s">
        <v>14</v>
      </c>
      <c r="F488" s="25" t="s">
        <v>417</v>
      </c>
      <c r="G488" s="26">
        <v>46064</v>
      </c>
      <c r="H488" s="26">
        <v>46244</v>
      </c>
      <c r="I488" s="24"/>
      <c r="J488" s="23">
        <v>180</v>
      </c>
      <c r="K488" s="27">
        <v>6</v>
      </c>
      <c r="L488" s="38">
        <f t="shared" si="14"/>
        <v>0.77222222222222225</v>
      </c>
      <c r="M488" s="28">
        <v>17856000</v>
      </c>
      <c r="N488" s="29">
        <f>_xlfn.XLOOKUP(C488,[2]Hoja1!$AG:$AG,[2]Hoja1!$AP:$AP)</f>
        <v>10912000</v>
      </c>
      <c r="O488" s="29">
        <f>_xlfn.XLOOKUP(C488,[2]Hoja1!$AG:$AG,[2]Hoja1!$AQ:$AQ)</f>
        <v>6944000</v>
      </c>
      <c r="P488" s="30">
        <f t="shared" si="15"/>
        <v>0.61111111111111116</v>
      </c>
    </row>
    <row r="489" spans="1:16" ht="51" customHeight="1" x14ac:dyDescent="0.2">
      <c r="A489" s="16">
        <v>485</v>
      </c>
      <c r="B489" s="16" t="s">
        <v>1240</v>
      </c>
      <c r="C489" s="23" t="s">
        <v>1241</v>
      </c>
      <c r="D489" s="23" t="s">
        <v>251</v>
      </c>
      <c r="E489" s="24" t="s">
        <v>14</v>
      </c>
      <c r="F489" s="25" t="s">
        <v>249</v>
      </c>
      <c r="G489" s="26">
        <v>46064</v>
      </c>
      <c r="H489" s="26">
        <v>46305</v>
      </c>
      <c r="I489" s="24"/>
      <c r="J489" s="23">
        <v>240</v>
      </c>
      <c r="K489" s="27">
        <v>8</v>
      </c>
      <c r="L489" s="38">
        <f t="shared" si="14"/>
        <v>0.57676348547717837</v>
      </c>
      <c r="M489" s="28">
        <v>23808000</v>
      </c>
      <c r="N489" s="29">
        <f>_xlfn.XLOOKUP(C489,[2]Hoja1!$AG:$AG,[2]Hoja1!$AP:$AP)</f>
        <v>10912000</v>
      </c>
      <c r="O489" s="29">
        <f>_xlfn.XLOOKUP(C489,[2]Hoja1!$AG:$AG,[2]Hoja1!$AQ:$AQ)</f>
        <v>12896000</v>
      </c>
      <c r="P489" s="30">
        <f t="shared" si="15"/>
        <v>0.45833333333333331</v>
      </c>
    </row>
    <row r="490" spans="1:16" ht="51" customHeight="1" x14ac:dyDescent="0.2">
      <c r="A490" s="16">
        <v>486</v>
      </c>
      <c r="B490" s="16" t="s">
        <v>1242</v>
      </c>
      <c r="C490" s="23" t="s">
        <v>1243</v>
      </c>
      <c r="D490" s="23" t="s">
        <v>1048</v>
      </c>
      <c r="E490" s="24" t="s">
        <v>14</v>
      </c>
      <c r="F490" s="25" t="s">
        <v>1046</v>
      </c>
      <c r="G490" s="26">
        <v>46051</v>
      </c>
      <c r="H490" s="26">
        <v>46231</v>
      </c>
      <c r="I490" s="24"/>
      <c r="J490" s="23">
        <v>180</v>
      </c>
      <c r="K490" s="27">
        <v>6</v>
      </c>
      <c r="L490" s="38">
        <f t="shared" si="14"/>
        <v>0.84444444444444444</v>
      </c>
      <c r="M490" s="28">
        <v>18600000</v>
      </c>
      <c r="N490" s="29">
        <f>_xlfn.XLOOKUP(C490,[2]Hoja1!$AG:$AG,[2]Hoja1!$AP:$AP)</f>
        <v>12606667</v>
      </c>
      <c r="O490" s="29">
        <f>_xlfn.XLOOKUP(C490,[2]Hoja1!$AG:$AG,[2]Hoja1!$AQ:$AQ)</f>
        <v>5993333</v>
      </c>
      <c r="P490" s="30">
        <f t="shared" si="15"/>
        <v>0.67777779569892471</v>
      </c>
    </row>
    <row r="491" spans="1:16" ht="51" customHeight="1" x14ac:dyDescent="0.2">
      <c r="A491" s="16">
        <v>487</v>
      </c>
      <c r="B491" s="16" t="s">
        <v>1244</v>
      </c>
      <c r="C491" s="23" t="s">
        <v>1245</v>
      </c>
      <c r="D491" s="23" t="s">
        <v>1077</v>
      </c>
      <c r="E491" s="24" t="s">
        <v>14</v>
      </c>
      <c r="F491" s="31" t="s">
        <v>1075</v>
      </c>
      <c r="G491" s="26">
        <v>46092</v>
      </c>
      <c r="H491" s="26">
        <v>46275</v>
      </c>
      <c r="I491" s="24"/>
      <c r="J491" s="23">
        <v>180</v>
      </c>
      <c r="K491" s="27">
        <v>6</v>
      </c>
      <c r="L491" s="38">
        <f t="shared" si="14"/>
        <v>0.60655737704918034</v>
      </c>
      <c r="M491" s="28">
        <v>25800000</v>
      </c>
      <c r="N491" s="29">
        <f>_xlfn.XLOOKUP(C491,[2]Hoja1!$AG:$AG,[2]Hoja1!$AP:$AP)</f>
        <v>11466667</v>
      </c>
      <c r="O491" s="29">
        <f>_xlfn.XLOOKUP(C491,[2]Hoja1!$AG:$AG,[2]Hoja1!$AQ:$AQ)</f>
        <v>14333333</v>
      </c>
      <c r="P491" s="30">
        <f t="shared" si="15"/>
        <v>0.44444445736434107</v>
      </c>
    </row>
    <row r="492" spans="1:16" ht="51" customHeight="1" x14ac:dyDescent="0.2">
      <c r="A492" s="16">
        <v>488</v>
      </c>
      <c r="B492" s="16" t="s">
        <v>1246</v>
      </c>
      <c r="C492" s="23" t="s">
        <v>1247</v>
      </c>
      <c r="D492" s="23" t="s">
        <v>259</v>
      </c>
      <c r="E492" s="24" t="s">
        <v>14</v>
      </c>
      <c r="F492" s="31" t="s">
        <v>257</v>
      </c>
      <c r="G492" s="26">
        <v>46069</v>
      </c>
      <c r="H492" s="26">
        <v>46249</v>
      </c>
      <c r="I492" s="24"/>
      <c r="J492" s="23">
        <v>180</v>
      </c>
      <c r="K492" s="27">
        <v>6</v>
      </c>
      <c r="L492" s="38">
        <f t="shared" si="14"/>
        <v>0.74444444444444446</v>
      </c>
      <c r="M492" s="28">
        <v>17856000</v>
      </c>
      <c r="N492" s="29">
        <f>_xlfn.XLOOKUP(C492,[2]Hoja1!$AG:$AG,[2]Hoja1!$AP:$AP)</f>
        <v>10416000</v>
      </c>
      <c r="O492" s="29">
        <f>_xlfn.XLOOKUP(C492,[2]Hoja1!$AG:$AG,[2]Hoja1!$AQ:$AQ)</f>
        <v>7440000</v>
      </c>
      <c r="P492" s="30">
        <f t="shared" si="15"/>
        <v>0.58333333333333337</v>
      </c>
    </row>
    <row r="493" spans="1:16" ht="51" customHeight="1" x14ac:dyDescent="0.2">
      <c r="A493" s="16">
        <v>489</v>
      </c>
      <c r="B493" s="16" t="s">
        <v>1248</v>
      </c>
      <c r="C493" s="23" t="s">
        <v>1502</v>
      </c>
      <c r="D493" s="23" t="s">
        <v>1250</v>
      </c>
      <c r="E493" s="24" t="s">
        <v>14</v>
      </c>
      <c r="F493" s="31" t="s">
        <v>1249</v>
      </c>
      <c r="G493" s="26">
        <v>46066</v>
      </c>
      <c r="H493" s="26">
        <v>46307</v>
      </c>
      <c r="I493" s="24"/>
      <c r="J493" s="23">
        <v>240</v>
      </c>
      <c r="K493" s="27">
        <v>8</v>
      </c>
      <c r="L493" s="38">
        <f t="shared" si="14"/>
        <v>0.56846473029045641</v>
      </c>
      <c r="M493" s="28">
        <v>64000000</v>
      </c>
      <c r="N493" s="29">
        <f>_xlfn.XLOOKUP(C493,[2]Hoja1!$AG:$AG,[2]Hoja1!$AP:$AP)</f>
        <v>28800000</v>
      </c>
      <c r="O493" s="29">
        <f>_xlfn.XLOOKUP(C493,[2]Hoja1!$AG:$AG,[2]Hoja1!$AQ:$AQ)</f>
        <v>35200000</v>
      </c>
      <c r="P493" s="30">
        <f t="shared" si="15"/>
        <v>0.45</v>
      </c>
    </row>
    <row r="494" spans="1:16" ht="51" customHeight="1" x14ac:dyDescent="0.2">
      <c r="A494" s="16">
        <v>490</v>
      </c>
      <c r="B494" s="16" t="s">
        <v>1251</v>
      </c>
      <c r="C494" s="23" t="s">
        <v>1503</v>
      </c>
      <c r="D494" s="23" t="s">
        <v>495</v>
      </c>
      <c r="E494" s="24" t="s">
        <v>14</v>
      </c>
      <c r="F494" s="25" t="s">
        <v>497</v>
      </c>
      <c r="G494" s="26">
        <v>46064</v>
      </c>
      <c r="H494" s="26">
        <v>46244</v>
      </c>
      <c r="I494" s="24"/>
      <c r="J494" s="23">
        <v>180</v>
      </c>
      <c r="K494" s="27">
        <v>6</v>
      </c>
      <c r="L494" s="38">
        <f t="shared" si="14"/>
        <v>0.77222222222222225</v>
      </c>
      <c r="M494" s="28">
        <v>37200000</v>
      </c>
      <c r="N494" s="29">
        <f>_xlfn.XLOOKUP(C494,[2]Hoja1!$AG:$AG,[2]Hoja1!$AP:$AP)</f>
        <v>22733333</v>
      </c>
      <c r="O494" s="29">
        <f>_xlfn.XLOOKUP(C494,[2]Hoja1!$AG:$AG,[2]Hoja1!$AQ:$AQ)</f>
        <v>14466667</v>
      </c>
      <c r="P494" s="30">
        <f t="shared" si="15"/>
        <v>0.61111110215053766</v>
      </c>
    </row>
    <row r="495" spans="1:16" ht="51" customHeight="1" x14ac:dyDescent="0.2">
      <c r="A495" s="16">
        <v>491</v>
      </c>
      <c r="B495" s="16" t="s">
        <v>1252</v>
      </c>
      <c r="C495" s="23" t="s">
        <v>1504</v>
      </c>
      <c r="D495" s="23" t="s">
        <v>495</v>
      </c>
      <c r="E495" s="24" t="s">
        <v>14</v>
      </c>
      <c r="F495" s="25" t="s">
        <v>497</v>
      </c>
      <c r="G495" s="26">
        <v>46064</v>
      </c>
      <c r="H495" s="26">
        <v>46244</v>
      </c>
      <c r="I495" s="24"/>
      <c r="J495" s="23">
        <v>180</v>
      </c>
      <c r="K495" s="27">
        <v>6</v>
      </c>
      <c r="L495" s="38">
        <f t="shared" si="14"/>
        <v>0.77222222222222225</v>
      </c>
      <c r="M495" s="28">
        <v>37200000</v>
      </c>
      <c r="N495" s="29">
        <f>_xlfn.XLOOKUP(C495,[2]Hoja1!$AG:$AG,[2]Hoja1!$AP:$AP)</f>
        <v>22733333</v>
      </c>
      <c r="O495" s="29">
        <f>_xlfn.XLOOKUP(C495,[2]Hoja1!$AG:$AG,[2]Hoja1!$AQ:$AQ)</f>
        <v>14466667</v>
      </c>
      <c r="P495" s="30">
        <f t="shared" si="15"/>
        <v>0.61111110215053766</v>
      </c>
    </row>
    <row r="496" spans="1:16" ht="51" customHeight="1" x14ac:dyDescent="0.2">
      <c r="A496" s="16">
        <v>492</v>
      </c>
      <c r="B496" s="16" t="s">
        <v>1253</v>
      </c>
      <c r="C496" s="23" t="s">
        <v>1255</v>
      </c>
      <c r="D496" s="23" t="s">
        <v>1256</v>
      </c>
      <c r="E496" s="24" t="s">
        <v>14</v>
      </c>
      <c r="F496" s="31" t="s">
        <v>1254</v>
      </c>
      <c r="G496" s="26">
        <v>46070</v>
      </c>
      <c r="H496" s="26">
        <v>46250</v>
      </c>
      <c r="I496" s="24"/>
      <c r="J496" s="23">
        <v>180</v>
      </c>
      <c r="K496" s="27">
        <v>6</v>
      </c>
      <c r="L496" s="38">
        <f t="shared" si="14"/>
        <v>0.73888888888888893</v>
      </c>
      <c r="M496" s="28">
        <v>37200000</v>
      </c>
      <c r="N496" s="29">
        <f>_xlfn.XLOOKUP(C496,[2]Hoja1!$AG:$AG,[2]Hoja1!$AP:$AP)</f>
        <v>21493333</v>
      </c>
      <c r="O496" s="29">
        <f>_xlfn.XLOOKUP(C496,[2]Hoja1!$AG:$AG,[2]Hoja1!$AQ:$AQ)</f>
        <v>15706667</v>
      </c>
      <c r="P496" s="30">
        <f t="shared" si="15"/>
        <v>0.57777776881720433</v>
      </c>
    </row>
    <row r="497" spans="1:16" ht="51" customHeight="1" x14ac:dyDescent="0.2">
      <c r="A497" s="16">
        <v>493</v>
      </c>
      <c r="B497" s="16" t="s">
        <v>1257</v>
      </c>
      <c r="C497" s="23" t="s">
        <v>1259</v>
      </c>
      <c r="D497" s="23" t="s">
        <v>540</v>
      </c>
      <c r="E497" s="24" t="s">
        <v>14</v>
      </c>
      <c r="F497" s="31" t="s">
        <v>1258</v>
      </c>
      <c r="G497" s="26">
        <v>46062</v>
      </c>
      <c r="H497" s="26">
        <v>46242</v>
      </c>
      <c r="I497" s="24"/>
      <c r="J497" s="23">
        <v>180</v>
      </c>
      <c r="K497" s="27">
        <v>6</v>
      </c>
      <c r="L497" s="38">
        <f t="shared" si="14"/>
        <v>0.78333333333333333</v>
      </c>
      <c r="M497" s="28">
        <v>25500000</v>
      </c>
      <c r="N497" s="29">
        <f>_xlfn.XLOOKUP(C497,[2]Hoja1!$AG:$AG,[2]Hoja1!$AP:$AP)</f>
        <v>15866667</v>
      </c>
      <c r="O497" s="29">
        <f>_xlfn.XLOOKUP(C497,[2]Hoja1!$AG:$AG,[2]Hoja1!$AQ:$AQ)</f>
        <v>9633333</v>
      </c>
      <c r="P497" s="30">
        <f t="shared" si="15"/>
        <v>0.62222223529411769</v>
      </c>
    </row>
    <row r="498" spans="1:16" ht="51" customHeight="1" x14ac:dyDescent="0.2">
      <c r="A498" s="16">
        <v>494</v>
      </c>
      <c r="B498" s="16" t="s">
        <v>1260</v>
      </c>
      <c r="C498" s="23" t="s">
        <v>1261</v>
      </c>
      <c r="D498" s="23" t="s">
        <v>434</v>
      </c>
      <c r="E498" s="24" t="s">
        <v>14</v>
      </c>
      <c r="F498" s="31" t="s">
        <v>431</v>
      </c>
      <c r="G498" s="26">
        <v>46065</v>
      </c>
      <c r="H498" s="26">
        <v>46245</v>
      </c>
      <c r="I498" s="24"/>
      <c r="J498" s="23">
        <v>180</v>
      </c>
      <c r="K498" s="27">
        <v>6</v>
      </c>
      <c r="L498" s="38">
        <f t="shared" si="14"/>
        <v>0.76666666666666672</v>
      </c>
      <c r="M498" s="28">
        <v>12876000</v>
      </c>
      <c r="N498" s="29">
        <f>_xlfn.XLOOKUP(C498,[2]Hoja1!$AG:$AG,[2]Hoja1!$AP:$AP)</f>
        <v>7797133</v>
      </c>
      <c r="O498" s="29">
        <f>_xlfn.XLOOKUP(C498,[2]Hoja1!$AG:$AG,[2]Hoja1!$AQ:$AQ)</f>
        <v>5078867</v>
      </c>
      <c r="P498" s="30">
        <f t="shared" si="15"/>
        <v>0.60555552966759862</v>
      </c>
    </row>
    <row r="499" spans="1:16" ht="51" customHeight="1" x14ac:dyDescent="0.2">
      <c r="A499" s="16">
        <v>495</v>
      </c>
      <c r="B499" s="16" t="s">
        <v>1262</v>
      </c>
      <c r="C499" s="23" t="s">
        <v>1263</v>
      </c>
      <c r="D499" s="23" t="s">
        <v>1048</v>
      </c>
      <c r="E499" s="24" t="s">
        <v>14</v>
      </c>
      <c r="F499" s="25" t="s">
        <v>1046</v>
      </c>
      <c r="G499" s="26">
        <v>46083</v>
      </c>
      <c r="H499" s="26">
        <v>46266</v>
      </c>
      <c r="I499" s="24"/>
      <c r="J499" s="23">
        <v>180</v>
      </c>
      <c r="K499" s="27">
        <v>6</v>
      </c>
      <c r="L499" s="38">
        <f t="shared" si="14"/>
        <v>0.65573770491803274</v>
      </c>
      <c r="M499" s="28">
        <v>18600000</v>
      </c>
      <c r="N499" s="29">
        <f>_xlfn.XLOOKUP(C499,[2]Hoja1!$AG:$AG,[2]Hoja1!$AP:$AP)</f>
        <v>9196667</v>
      </c>
      <c r="O499" s="29">
        <f>_xlfn.XLOOKUP(C499,[2]Hoja1!$AG:$AG,[2]Hoja1!$AQ:$AQ)</f>
        <v>9403333</v>
      </c>
      <c r="P499" s="30">
        <f t="shared" si="15"/>
        <v>0.49444446236559142</v>
      </c>
    </row>
    <row r="500" spans="1:16" ht="51" customHeight="1" x14ac:dyDescent="0.2">
      <c r="A500" s="16">
        <v>496</v>
      </c>
      <c r="B500" s="16" t="s">
        <v>1264</v>
      </c>
      <c r="C500" s="23" t="s">
        <v>1265</v>
      </c>
      <c r="D500" s="23" t="s">
        <v>1188</v>
      </c>
      <c r="E500" s="24" t="s">
        <v>14</v>
      </c>
      <c r="F500" s="31" t="s">
        <v>1187</v>
      </c>
      <c r="G500" s="26">
        <v>46051</v>
      </c>
      <c r="H500" s="26">
        <v>46293</v>
      </c>
      <c r="I500" s="24"/>
      <c r="J500" s="23">
        <v>240</v>
      </c>
      <c r="K500" s="27">
        <v>8</v>
      </c>
      <c r="L500" s="38">
        <f t="shared" si="14"/>
        <v>0.62809917355371903</v>
      </c>
      <c r="M500" s="28">
        <v>50400000</v>
      </c>
      <c r="N500" s="29">
        <f>_xlfn.XLOOKUP(C500,[2]Hoja1!$AG:$AG,[2]Hoja1!$AP:$AP)</f>
        <v>25620000</v>
      </c>
      <c r="O500" s="29">
        <f>_xlfn.XLOOKUP(C500,[2]Hoja1!$AG:$AG,[2]Hoja1!$AQ:$AQ)</f>
        <v>24780000</v>
      </c>
      <c r="P500" s="30">
        <f t="shared" si="15"/>
        <v>0.5083333333333333</v>
      </c>
    </row>
    <row r="501" spans="1:16" ht="51" customHeight="1" x14ac:dyDescent="0.2">
      <c r="A501" s="16">
        <v>497</v>
      </c>
      <c r="B501" s="16" t="s">
        <v>1266</v>
      </c>
      <c r="C501" s="23" t="s">
        <v>1267</v>
      </c>
      <c r="D501" s="23" t="s">
        <v>434</v>
      </c>
      <c r="E501" s="24" t="s">
        <v>14</v>
      </c>
      <c r="F501" s="31" t="s">
        <v>431</v>
      </c>
      <c r="G501" s="26">
        <v>46065</v>
      </c>
      <c r="H501" s="26">
        <v>46245</v>
      </c>
      <c r="I501" s="24"/>
      <c r="J501" s="23">
        <v>180</v>
      </c>
      <c r="K501" s="27">
        <v>6</v>
      </c>
      <c r="L501" s="38">
        <f t="shared" si="14"/>
        <v>0.76666666666666672</v>
      </c>
      <c r="M501" s="28">
        <v>12876000</v>
      </c>
      <c r="N501" s="29">
        <f>_xlfn.XLOOKUP(C501,[2]Hoja1!$AG:$AG,[2]Hoja1!$AP:$AP)</f>
        <v>7797133</v>
      </c>
      <c r="O501" s="29">
        <f>_xlfn.XLOOKUP(C501,[2]Hoja1!$AG:$AG,[2]Hoja1!$AQ:$AQ)</f>
        <v>5078867</v>
      </c>
      <c r="P501" s="30">
        <f t="shared" si="15"/>
        <v>0.60555552966759862</v>
      </c>
    </row>
    <row r="502" spans="1:16" ht="51" customHeight="1" x14ac:dyDescent="0.2">
      <c r="A502" s="16">
        <v>498</v>
      </c>
      <c r="B502" s="16" t="s">
        <v>1268</v>
      </c>
      <c r="C502" s="23" t="s">
        <v>1505</v>
      </c>
      <c r="D502" s="23" t="s">
        <v>353</v>
      </c>
      <c r="E502" s="24" t="s">
        <v>14</v>
      </c>
      <c r="F502" s="31" t="s">
        <v>1269</v>
      </c>
      <c r="G502" s="26">
        <v>46055</v>
      </c>
      <c r="H502" s="26">
        <v>46296</v>
      </c>
      <c r="I502" s="24"/>
      <c r="J502" s="23">
        <v>240</v>
      </c>
      <c r="K502" s="27">
        <v>8</v>
      </c>
      <c r="L502" s="38">
        <f t="shared" si="14"/>
        <v>0.61410788381742742</v>
      </c>
      <c r="M502" s="28">
        <v>48800000</v>
      </c>
      <c r="N502" s="29">
        <f>_xlfn.XLOOKUP(C502,[2]Hoja1!$AG:$AG,[2]Hoja1!$AP:$AP)</f>
        <v>24196667</v>
      </c>
      <c r="O502" s="29">
        <f>_xlfn.XLOOKUP(C502,[2]Hoja1!$AG:$AG,[2]Hoja1!$AQ:$AQ)</f>
        <v>24603333</v>
      </c>
      <c r="P502" s="30">
        <f t="shared" si="15"/>
        <v>0.49583334016393443</v>
      </c>
    </row>
    <row r="503" spans="1:16" ht="51" customHeight="1" x14ac:dyDescent="0.2">
      <c r="A503" s="16">
        <v>499</v>
      </c>
      <c r="B503" s="16" t="s">
        <v>1270</v>
      </c>
      <c r="C503" s="23" t="s">
        <v>1424</v>
      </c>
      <c r="D503" s="23" t="s">
        <v>522</v>
      </c>
      <c r="E503" s="24" t="s">
        <v>14</v>
      </c>
      <c r="F503" s="31" t="s">
        <v>520</v>
      </c>
      <c r="G503" s="26">
        <v>46070</v>
      </c>
      <c r="H503" s="26">
        <v>46311</v>
      </c>
      <c r="I503" s="24"/>
      <c r="J503" s="23">
        <v>240</v>
      </c>
      <c r="K503" s="27">
        <v>8</v>
      </c>
      <c r="L503" s="38">
        <f t="shared" si="14"/>
        <v>0.55186721991701249</v>
      </c>
      <c r="M503" s="28">
        <v>23808000</v>
      </c>
      <c r="N503" s="29">
        <f>_xlfn.XLOOKUP(C503,[2]Hoja1!$AG:$AG,[2]Hoja1!$AP:$AP)</f>
        <v>7340800</v>
      </c>
      <c r="O503" s="29">
        <f>_xlfn.XLOOKUP(C503,[2]Hoja1!$AG:$AG,[2]Hoja1!$AQ:$AQ)</f>
        <v>16467200</v>
      </c>
      <c r="P503" s="30">
        <f t="shared" si="15"/>
        <v>0.30833333333333335</v>
      </c>
    </row>
    <row r="504" spans="1:16" ht="51" customHeight="1" x14ac:dyDescent="0.2">
      <c r="A504" s="16">
        <v>500</v>
      </c>
      <c r="B504" s="16" t="s">
        <v>1271</v>
      </c>
      <c r="C504" s="23" t="s">
        <v>1273</v>
      </c>
      <c r="D504" s="23" t="s">
        <v>1274</v>
      </c>
      <c r="E504" s="24" t="s">
        <v>14</v>
      </c>
      <c r="F504" s="31" t="s">
        <v>1272</v>
      </c>
      <c r="G504" s="26">
        <v>46049</v>
      </c>
      <c r="H504" s="26">
        <v>46382</v>
      </c>
      <c r="I504" s="24"/>
      <c r="J504" s="23">
        <v>330</v>
      </c>
      <c r="K504" s="27">
        <v>11</v>
      </c>
      <c r="L504" s="38">
        <f t="shared" si="14"/>
        <v>0.46246246246246248</v>
      </c>
      <c r="M504" s="28">
        <v>47300000</v>
      </c>
      <c r="N504" s="29">
        <f>_xlfn.XLOOKUP(C504,[2]Hoja1!$AG:$AG,[2]Hoja1!$AP:$AP)</f>
        <v>17773333</v>
      </c>
      <c r="O504" s="29">
        <f>_xlfn.XLOOKUP(C504,[2]Hoja1!$AG:$AG,[2]Hoja1!$AQ:$AQ)</f>
        <v>29526667</v>
      </c>
      <c r="P504" s="30">
        <f t="shared" si="15"/>
        <v>0.37575756871035942</v>
      </c>
    </row>
    <row r="505" spans="1:16" ht="51" customHeight="1" x14ac:dyDescent="0.2">
      <c r="A505" s="16">
        <v>501</v>
      </c>
      <c r="B505" s="16" t="s">
        <v>1275</v>
      </c>
      <c r="C505" s="23" t="s">
        <v>1277</v>
      </c>
      <c r="D505" s="23" t="s">
        <v>1278</v>
      </c>
      <c r="E505" s="24" t="s">
        <v>14</v>
      </c>
      <c r="F505" s="31" t="s">
        <v>1276</v>
      </c>
      <c r="G505" s="26">
        <v>46056</v>
      </c>
      <c r="H505" s="26">
        <v>46236</v>
      </c>
      <c r="I505" s="24"/>
      <c r="J505" s="23">
        <v>180</v>
      </c>
      <c r="K505" s="27">
        <v>6</v>
      </c>
      <c r="L505" s="38">
        <f t="shared" si="14"/>
        <v>0.81666666666666665</v>
      </c>
      <c r="M505" s="28">
        <v>30690000</v>
      </c>
      <c r="N505" s="29">
        <f>_xlfn.XLOOKUP(C505,[2]Hoja1!$AG:$AG,[2]Hoja1!$AP:$AP)</f>
        <v>20119000</v>
      </c>
      <c r="O505" s="29">
        <f>_xlfn.XLOOKUP(C505,[2]Hoja1!$AG:$AG,[2]Hoja1!$AQ:$AQ)</f>
        <v>10571000</v>
      </c>
      <c r="P505" s="30">
        <f t="shared" si="15"/>
        <v>0.65555555555555556</v>
      </c>
    </row>
    <row r="506" spans="1:16" ht="51" customHeight="1" x14ac:dyDescent="0.2">
      <c r="A506" s="16">
        <v>502</v>
      </c>
      <c r="B506" s="16" t="s">
        <v>1279</v>
      </c>
      <c r="C506" s="23" t="s">
        <v>1280</v>
      </c>
      <c r="D506" s="23" t="s">
        <v>1123</v>
      </c>
      <c r="E506" s="24" t="s">
        <v>14</v>
      </c>
      <c r="F506" s="31" t="s">
        <v>1121</v>
      </c>
      <c r="G506" s="26">
        <v>46058</v>
      </c>
      <c r="H506" s="26">
        <v>46238</v>
      </c>
      <c r="I506" s="24"/>
      <c r="J506" s="23">
        <v>180</v>
      </c>
      <c r="K506" s="27">
        <v>6</v>
      </c>
      <c r="L506" s="38">
        <f t="shared" si="14"/>
        <v>0.80555555555555558</v>
      </c>
      <c r="M506" s="28">
        <v>25800000</v>
      </c>
      <c r="N506" s="29">
        <f>_xlfn.XLOOKUP(C506,[2]Hoja1!$AG:$AG,[2]Hoja1!$AP:$AP)</f>
        <v>16626667</v>
      </c>
      <c r="O506" s="29">
        <f>_xlfn.XLOOKUP(C506,[2]Hoja1!$AG:$AG,[2]Hoja1!$AQ:$AQ)</f>
        <v>9173333</v>
      </c>
      <c r="P506" s="30">
        <f t="shared" si="15"/>
        <v>0.64444445736434108</v>
      </c>
    </row>
    <row r="507" spans="1:16" ht="51" customHeight="1" x14ac:dyDescent="0.2">
      <c r="A507" s="16">
        <v>503</v>
      </c>
      <c r="B507" s="16" t="s">
        <v>1281</v>
      </c>
      <c r="C507" s="23" t="s">
        <v>1282</v>
      </c>
      <c r="D507" s="23" t="s">
        <v>829</v>
      </c>
      <c r="E507" s="24" t="s">
        <v>14</v>
      </c>
      <c r="F507" s="31" t="s">
        <v>827</v>
      </c>
      <c r="G507" s="26">
        <v>46167</v>
      </c>
      <c r="H507" s="26">
        <v>46350</v>
      </c>
      <c r="I507" s="24"/>
      <c r="J507" s="23">
        <v>180</v>
      </c>
      <c r="K507" s="27">
        <v>6</v>
      </c>
      <c r="L507" s="38">
        <f t="shared" si="14"/>
        <v>0.19672131147540983</v>
      </c>
      <c r="M507" s="28">
        <v>17856000</v>
      </c>
      <c r="N507" s="29">
        <v>0</v>
      </c>
      <c r="O507" s="29">
        <v>17856000</v>
      </c>
      <c r="P507" s="30">
        <f t="shared" si="15"/>
        <v>0</v>
      </c>
    </row>
    <row r="508" spans="1:16" ht="51" customHeight="1" x14ac:dyDescent="0.2">
      <c r="A508" s="16">
        <v>504</v>
      </c>
      <c r="B508" s="16" t="s">
        <v>1283</v>
      </c>
      <c r="C508" s="23" t="s">
        <v>1284</v>
      </c>
      <c r="D508" s="23" t="s">
        <v>259</v>
      </c>
      <c r="E508" s="24" t="s">
        <v>14</v>
      </c>
      <c r="F508" s="31" t="s">
        <v>257</v>
      </c>
      <c r="G508" s="26">
        <v>46062</v>
      </c>
      <c r="H508" s="26">
        <v>46242</v>
      </c>
      <c r="I508" s="24"/>
      <c r="J508" s="23">
        <v>180</v>
      </c>
      <c r="K508" s="27">
        <v>6</v>
      </c>
      <c r="L508" s="38">
        <f t="shared" si="14"/>
        <v>0.78333333333333333</v>
      </c>
      <c r="M508" s="28">
        <v>17856000</v>
      </c>
      <c r="N508" s="29">
        <f>_xlfn.XLOOKUP(C508,[2]Hoja1!$AG:$AG,[2]Hoja1!$AP:$AP)</f>
        <v>8134400</v>
      </c>
      <c r="O508" s="29">
        <f>_xlfn.XLOOKUP(C508,[2]Hoja1!$AG:$AG,[2]Hoja1!$AQ:$AQ)</f>
        <v>9721600</v>
      </c>
      <c r="P508" s="30">
        <f t="shared" si="15"/>
        <v>0.45555555555555555</v>
      </c>
    </row>
    <row r="509" spans="1:16" ht="51" customHeight="1" x14ac:dyDescent="0.2">
      <c r="A509" s="16">
        <v>505</v>
      </c>
      <c r="B509" s="16" t="s">
        <v>1285</v>
      </c>
      <c r="C509" s="23" t="s">
        <v>1287</v>
      </c>
      <c r="D509" s="23" t="s">
        <v>1288</v>
      </c>
      <c r="E509" s="24" t="s">
        <v>14</v>
      </c>
      <c r="F509" s="31" t="s">
        <v>1286</v>
      </c>
      <c r="G509" s="26">
        <v>46071</v>
      </c>
      <c r="H509" s="26">
        <v>46251</v>
      </c>
      <c r="I509" s="24"/>
      <c r="J509" s="23">
        <v>180</v>
      </c>
      <c r="K509" s="27">
        <v>6</v>
      </c>
      <c r="L509" s="38">
        <f t="shared" si="14"/>
        <v>0.73333333333333328</v>
      </c>
      <c r="M509" s="28">
        <v>36600000</v>
      </c>
      <c r="N509" s="29">
        <f>_xlfn.XLOOKUP(C509,[2]Hoja1!$AG:$AG,[2]Hoja1!$AP:$AP)</f>
        <v>20943333</v>
      </c>
      <c r="O509" s="29">
        <f>_xlfn.XLOOKUP(C509,[2]Hoja1!$AG:$AG,[2]Hoja1!$AQ:$AQ)</f>
        <v>15656667</v>
      </c>
      <c r="P509" s="30">
        <f t="shared" si="15"/>
        <v>0.57222221311475407</v>
      </c>
    </row>
    <row r="510" spans="1:16" ht="51" customHeight="1" x14ac:dyDescent="0.2">
      <c r="A510" s="16">
        <v>506</v>
      </c>
      <c r="B510" s="16" t="s">
        <v>1289</v>
      </c>
      <c r="C510" s="23" t="s">
        <v>1290</v>
      </c>
      <c r="D510" s="23" t="s">
        <v>275</v>
      </c>
      <c r="E510" s="24" t="s">
        <v>14</v>
      </c>
      <c r="F510" s="31" t="s">
        <v>313</v>
      </c>
      <c r="G510" s="26">
        <v>46055</v>
      </c>
      <c r="H510" s="26">
        <v>46388</v>
      </c>
      <c r="I510" s="24"/>
      <c r="J510" s="23">
        <v>330</v>
      </c>
      <c r="K510" s="27">
        <v>11</v>
      </c>
      <c r="L510" s="38">
        <f t="shared" si="14"/>
        <v>0.44444444444444442</v>
      </c>
      <c r="M510" s="28">
        <v>78540000</v>
      </c>
      <c r="N510" s="29">
        <f>_xlfn.XLOOKUP(C510,[2]Hoja1!$AG:$AG,[2]Hoja1!$AP:$AP)</f>
        <v>28322000</v>
      </c>
      <c r="O510" s="29">
        <f>_xlfn.XLOOKUP(C510,[2]Hoja1!$AG:$AG,[2]Hoja1!$AQ:$AQ)</f>
        <v>50218000</v>
      </c>
      <c r="P510" s="30">
        <f t="shared" si="15"/>
        <v>0.3606060606060606</v>
      </c>
    </row>
    <row r="511" spans="1:16" ht="51" customHeight="1" x14ac:dyDescent="0.2">
      <c r="A511" s="16">
        <v>507</v>
      </c>
      <c r="B511" s="16" t="s">
        <v>1291</v>
      </c>
      <c r="C511" s="23" t="s">
        <v>1506</v>
      </c>
      <c r="D511" s="23" t="s">
        <v>353</v>
      </c>
      <c r="E511" s="24" t="s">
        <v>14</v>
      </c>
      <c r="F511" s="31" t="s">
        <v>1269</v>
      </c>
      <c r="G511" s="26">
        <v>46059</v>
      </c>
      <c r="H511" s="26">
        <v>46300</v>
      </c>
      <c r="I511" s="24"/>
      <c r="J511" s="23">
        <v>240</v>
      </c>
      <c r="K511" s="27">
        <v>8</v>
      </c>
      <c r="L511" s="38">
        <f t="shared" si="14"/>
        <v>0.59751037344398339</v>
      </c>
      <c r="M511" s="28">
        <v>48800000</v>
      </c>
      <c r="N511" s="29">
        <f>_xlfn.XLOOKUP(C511,[2]Hoja1!$AG:$AG,[2]Hoja1!$AP:$AP)</f>
        <v>23383333</v>
      </c>
      <c r="O511" s="29">
        <f>_xlfn.XLOOKUP(C511,[2]Hoja1!$AG:$AG,[2]Hoja1!$AQ:$AQ)</f>
        <v>25416667</v>
      </c>
      <c r="P511" s="30">
        <f t="shared" si="15"/>
        <v>0.4791666598360656</v>
      </c>
    </row>
    <row r="512" spans="1:16" ht="51" customHeight="1" x14ac:dyDescent="0.2">
      <c r="A512" s="15">
        <v>508</v>
      </c>
      <c r="B512" s="15" t="s">
        <v>1292</v>
      </c>
      <c r="C512" s="23" t="s">
        <v>1293</v>
      </c>
      <c r="D512" s="23" t="s">
        <v>434</v>
      </c>
      <c r="E512" s="24" t="s">
        <v>14</v>
      </c>
      <c r="F512" s="31" t="s">
        <v>431</v>
      </c>
      <c r="G512" s="26">
        <v>46065</v>
      </c>
      <c r="H512" s="26">
        <v>46245</v>
      </c>
      <c r="I512" s="24"/>
      <c r="J512" s="23">
        <v>180</v>
      </c>
      <c r="K512" s="27">
        <v>6</v>
      </c>
      <c r="L512" s="38">
        <f t="shared" si="14"/>
        <v>0.76666666666666672</v>
      </c>
      <c r="M512" s="28">
        <v>12876000</v>
      </c>
      <c r="N512" s="29">
        <f>_xlfn.XLOOKUP(C512,[2]Hoja1!$AG:$AG,[2]Hoja1!$AP:$AP)</f>
        <v>7797133</v>
      </c>
      <c r="O512" s="29">
        <f>_xlfn.XLOOKUP(C512,[2]Hoja1!$AG:$AG,[2]Hoja1!$AQ:$AQ)</f>
        <v>5078867</v>
      </c>
      <c r="P512" s="30">
        <f t="shared" si="15"/>
        <v>0.60555552966759862</v>
      </c>
    </row>
    <row r="513" spans="1:16" ht="51" customHeight="1" x14ac:dyDescent="0.2">
      <c r="A513" s="16">
        <v>509</v>
      </c>
      <c r="B513" s="16" t="s">
        <v>1294</v>
      </c>
      <c r="C513" s="23" t="s">
        <v>1296</v>
      </c>
      <c r="D513" s="23" t="s">
        <v>943</v>
      </c>
      <c r="E513" s="24" t="s">
        <v>14</v>
      </c>
      <c r="F513" s="31" t="s">
        <v>1295</v>
      </c>
      <c r="G513" s="26">
        <v>46071</v>
      </c>
      <c r="H513" s="26">
        <v>46251</v>
      </c>
      <c r="I513" s="24"/>
      <c r="J513" s="23">
        <v>180</v>
      </c>
      <c r="K513" s="27">
        <v>6</v>
      </c>
      <c r="L513" s="38">
        <f t="shared" si="14"/>
        <v>0.73333333333333328</v>
      </c>
      <c r="M513" s="28">
        <v>36600000</v>
      </c>
      <c r="N513" s="29">
        <f>_xlfn.XLOOKUP(C513,[2]Hoja1!$AG:$AG,[2]Hoja1!$AP:$AP)</f>
        <v>20943333</v>
      </c>
      <c r="O513" s="29">
        <f>_xlfn.XLOOKUP(C513,[2]Hoja1!$AG:$AG,[2]Hoja1!$AQ:$AQ)</f>
        <v>15656667</v>
      </c>
      <c r="P513" s="30">
        <f t="shared" si="15"/>
        <v>0.57222221311475407</v>
      </c>
    </row>
    <row r="514" spans="1:16" ht="51" customHeight="1" x14ac:dyDescent="0.2">
      <c r="A514" s="16">
        <v>510</v>
      </c>
      <c r="B514" s="16" t="s">
        <v>1297</v>
      </c>
      <c r="C514" s="23" t="s">
        <v>1298</v>
      </c>
      <c r="D514" s="23" t="s">
        <v>943</v>
      </c>
      <c r="E514" s="24" t="s">
        <v>14</v>
      </c>
      <c r="F514" s="31" t="s">
        <v>1295</v>
      </c>
      <c r="G514" s="26">
        <v>46071</v>
      </c>
      <c r="H514" s="26">
        <v>46251</v>
      </c>
      <c r="I514" s="24"/>
      <c r="J514" s="23">
        <v>180</v>
      </c>
      <c r="K514" s="27">
        <v>6</v>
      </c>
      <c r="L514" s="38">
        <f t="shared" si="14"/>
        <v>0.73333333333333328</v>
      </c>
      <c r="M514" s="28">
        <v>36600000</v>
      </c>
      <c r="N514" s="29">
        <f>_xlfn.XLOOKUP(C514,[2]Hoja1!$AG:$AG,[2]Hoja1!$AP:$AP)</f>
        <v>20943333</v>
      </c>
      <c r="O514" s="29">
        <f>_xlfn.XLOOKUP(C514,[2]Hoja1!$AG:$AG,[2]Hoja1!$AQ:$AQ)</f>
        <v>15656667</v>
      </c>
      <c r="P514" s="30">
        <f t="shared" si="15"/>
        <v>0.57222221311475407</v>
      </c>
    </row>
    <row r="515" spans="1:16" ht="51" customHeight="1" x14ac:dyDescent="0.2">
      <c r="A515" s="16">
        <v>511</v>
      </c>
      <c r="B515" s="16" t="s">
        <v>1299</v>
      </c>
      <c r="C515" s="23" t="s">
        <v>1507</v>
      </c>
      <c r="D515" s="23" t="s">
        <v>871</v>
      </c>
      <c r="E515" s="24" t="s">
        <v>14</v>
      </c>
      <c r="F515" s="25" t="s">
        <v>869</v>
      </c>
      <c r="G515" s="26">
        <v>46069</v>
      </c>
      <c r="H515" s="26">
        <v>46249</v>
      </c>
      <c r="I515" s="24"/>
      <c r="J515" s="23">
        <v>180</v>
      </c>
      <c r="K515" s="27">
        <v>6</v>
      </c>
      <c r="L515" s="38">
        <f t="shared" si="14"/>
        <v>0.74444444444444446</v>
      </c>
      <c r="M515" s="28">
        <v>36600000</v>
      </c>
      <c r="N515" s="29">
        <f>_xlfn.XLOOKUP(C515,[2]Hoja1!$AG:$AG,[2]Hoja1!$AP:$AP)</f>
        <v>21350000</v>
      </c>
      <c r="O515" s="29">
        <f>_xlfn.XLOOKUP(C515,[2]Hoja1!$AG:$AG,[2]Hoja1!$AQ:$AQ)</f>
        <v>15250000</v>
      </c>
      <c r="P515" s="30">
        <f t="shared" si="15"/>
        <v>0.58333333333333337</v>
      </c>
    </row>
    <row r="516" spans="1:16" ht="51" customHeight="1" x14ac:dyDescent="0.2">
      <c r="A516" s="16">
        <v>512</v>
      </c>
      <c r="B516" s="16" t="s">
        <v>1300</v>
      </c>
      <c r="C516" s="23" t="s">
        <v>1508</v>
      </c>
      <c r="D516" s="23" t="s">
        <v>522</v>
      </c>
      <c r="E516" s="24" t="s">
        <v>14</v>
      </c>
      <c r="F516" s="31" t="s">
        <v>1301</v>
      </c>
      <c r="G516" s="26">
        <v>46056</v>
      </c>
      <c r="H516" s="26">
        <v>46236</v>
      </c>
      <c r="I516" s="24"/>
      <c r="J516" s="23">
        <v>180</v>
      </c>
      <c r="K516" s="27">
        <v>6</v>
      </c>
      <c r="L516" s="38">
        <f t="shared" si="14"/>
        <v>0.81666666666666665</v>
      </c>
      <c r="M516" s="28">
        <v>17856000</v>
      </c>
      <c r="N516" s="29">
        <f>_xlfn.XLOOKUP(C516,[2]Hoja1!$AG:$AG,[2]Hoja1!$AP:$AP)</f>
        <v>11705600</v>
      </c>
      <c r="O516" s="29">
        <f>_xlfn.XLOOKUP(C516,[2]Hoja1!$AG:$AG,[2]Hoja1!$AQ:$AQ)</f>
        <v>6150400</v>
      </c>
      <c r="P516" s="30">
        <f t="shared" si="15"/>
        <v>0.65555555555555556</v>
      </c>
    </row>
    <row r="517" spans="1:16" ht="51" customHeight="1" x14ac:dyDescent="0.2">
      <c r="A517" s="16">
        <v>513</v>
      </c>
      <c r="B517" s="16" t="s">
        <v>1302</v>
      </c>
      <c r="C517" s="23" t="s">
        <v>1303</v>
      </c>
      <c r="D517" s="23" t="s">
        <v>956</v>
      </c>
      <c r="E517" s="24" t="s">
        <v>1304</v>
      </c>
      <c r="F517" s="31" t="s">
        <v>955</v>
      </c>
      <c r="G517" s="35"/>
      <c r="H517" s="35"/>
      <c r="I517" s="24"/>
      <c r="J517" s="23">
        <v>300</v>
      </c>
      <c r="K517" s="27">
        <v>10</v>
      </c>
      <c r="L517" s="38">
        <v>0</v>
      </c>
      <c r="M517" s="28">
        <v>21460000</v>
      </c>
      <c r="N517" s="29">
        <f>_xlfn.XLOOKUP(C517,[2]Hoja1!$AG:$AG,[2]Hoja1!$AP:$AP)</f>
        <v>0</v>
      </c>
      <c r="O517" s="29">
        <f>_xlfn.XLOOKUP(C517,[2]Hoja1!$AG:$AG,[2]Hoja1!$AQ:$AQ)</f>
        <v>21460000</v>
      </c>
      <c r="P517" s="30">
        <f t="shared" si="15"/>
        <v>0</v>
      </c>
    </row>
    <row r="518" spans="1:16" ht="51" customHeight="1" x14ac:dyDescent="0.2">
      <c r="A518" s="16">
        <v>514</v>
      </c>
      <c r="B518" s="16" t="s">
        <v>1305</v>
      </c>
      <c r="C518" s="23" t="s">
        <v>1306</v>
      </c>
      <c r="D518" s="23" t="s">
        <v>990</v>
      </c>
      <c r="E518" s="24" t="s">
        <v>14</v>
      </c>
      <c r="F518" s="31" t="s">
        <v>989</v>
      </c>
      <c r="G518" s="26">
        <v>46049</v>
      </c>
      <c r="H518" s="26">
        <v>46244</v>
      </c>
      <c r="I518" s="24"/>
      <c r="J518" s="23">
        <v>180</v>
      </c>
      <c r="K518" s="27">
        <v>6</v>
      </c>
      <c r="L518" s="38">
        <f t="shared" ref="L518:L540" si="16">IF(DATE(2026,6,30)&lt;G518,0,IF(DATE(2026,6,30)&gt;H518,1,(DATE(2026,6,30)-G518)/(H518-G518)))</f>
        <v>0.78974358974358971</v>
      </c>
      <c r="M518" s="28">
        <v>17856000</v>
      </c>
      <c r="N518" s="29">
        <v>10812800</v>
      </c>
      <c r="O518" s="29">
        <v>7043200</v>
      </c>
      <c r="P518" s="30">
        <f t="shared" ref="P518:P540" si="17">N518/M518</f>
        <v>0.60555555555555551</v>
      </c>
    </row>
    <row r="519" spans="1:16" ht="51" customHeight="1" x14ac:dyDescent="0.2">
      <c r="A519" s="16">
        <v>515</v>
      </c>
      <c r="B519" s="16" t="s">
        <v>1307</v>
      </c>
      <c r="C519" s="23" t="s">
        <v>1308</v>
      </c>
      <c r="D519" s="23" t="s">
        <v>353</v>
      </c>
      <c r="E519" s="24" t="s">
        <v>14</v>
      </c>
      <c r="F519" s="31" t="s">
        <v>352</v>
      </c>
      <c r="G519" s="26">
        <v>46057</v>
      </c>
      <c r="H519" s="26">
        <v>46237</v>
      </c>
      <c r="I519" s="24"/>
      <c r="J519" s="23">
        <v>180</v>
      </c>
      <c r="K519" s="27">
        <v>6</v>
      </c>
      <c r="L519" s="38">
        <f t="shared" si="16"/>
        <v>0.81111111111111112</v>
      </c>
      <c r="M519" s="28">
        <v>36600000</v>
      </c>
      <c r="N519" s="29">
        <f>_xlfn.XLOOKUP(C519,[2]Hoja1!$AG:$AG,[2]Hoja1!$AP:$AP)</f>
        <v>23790000</v>
      </c>
      <c r="O519" s="29">
        <f>_xlfn.XLOOKUP(C519,[2]Hoja1!$AG:$AG,[2]Hoja1!$AQ:$AQ)</f>
        <v>12810000</v>
      </c>
      <c r="P519" s="30">
        <f t="shared" si="17"/>
        <v>0.65</v>
      </c>
    </row>
    <row r="520" spans="1:16" ht="51" customHeight="1" x14ac:dyDescent="0.2">
      <c r="A520" s="16">
        <v>516</v>
      </c>
      <c r="B520" s="16" t="s">
        <v>1309</v>
      </c>
      <c r="C520" s="23" t="s">
        <v>1311</v>
      </c>
      <c r="D520" s="23" t="s">
        <v>476</v>
      </c>
      <c r="E520" s="24" t="s">
        <v>14</v>
      </c>
      <c r="F520" s="31" t="s">
        <v>1310</v>
      </c>
      <c r="G520" s="26">
        <v>46100</v>
      </c>
      <c r="H520" s="26">
        <v>46221</v>
      </c>
      <c r="I520" s="24"/>
      <c r="J520" s="23">
        <v>120</v>
      </c>
      <c r="K520" s="27">
        <v>4</v>
      </c>
      <c r="L520" s="38">
        <f t="shared" si="16"/>
        <v>0.85123966942148765</v>
      </c>
      <c r="M520" s="28">
        <v>24400000</v>
      </c>
      <c r="N520" s="29">
        <f>_xlfn.XLOOKUP(C520,[2]Hoja1!$AG:$AG,[2]Hoja1!$AP:$AP)</f>
        <v>8540000</v>
      </c>
      <c r="O520" s="29">
        <f>_xlfn.XLOOKUP(C520,[2]Hoja1!$AG:$AG,[2]Hoja1!$AQ:$AQ)</f>
        <v>15860000</v>
      </c>
      <c r="P520" s="30">
        <f t="shared" si="17"/>
        <v>0.35</v>
      </c>
    </row>
    <row r="521" spans="1:16" ht="51" customHeight="1" x14ac:dyDescent="0.2">
      <c r="A521" s="16">
        <v>517</v>
      </c>
      <c r="B521" s="16" t="s">
        <v>1312</v>
      </c>
      <c r="C521" s="23" t="s">
        <v>1313</v>
      </c>
      <c r="D521" s="23" t="s">
        <v>476</v>
      </c>
      <c r="E521" s="24" t="s">
        <v>14</v>
      </c>
      <c r="F521" s="33" t="s">
        <v>474</v>
      </c>
      <c r="G521" s="26">
        <v>46099</v>
      </c>
      <c r="H521" s="26">
        <v>46435</v>
      </c>
      <c r="I521" s="24"/>
      <c r="J521" s="23">
        <v>330</v>
      </c>
      <c r="K521" s="27">
        <v>11</v>
      </c>
      <c r="L521" s="38">
        <f t="shared" si="16"/>
        <v>0.30952380952380953</v>
      </c>
      <c r="M521" s="28">
        <v>67100000</v>
      </c>
      <c r="N521" s="29">
        <v>14640000</v>
      </c>
      <c r="O521" s="29">
        <v>52460000</v>
      </c>
      <c r="P521" s="30">
        <f t="shared" si="17"/>
        <v>0.21818181818181817</v>
      </c>
    </row>
    <row r="522" spans="1:16" ht="51" customHeight="1" x14ac:dyDescent="0.2">
      <c r="A522" s="16">
        <v>518</v>
      </c>
      <c r="B522" s="16" t="s">
        <v>1314</v>
      </c>
      <c r="C522" s="23" t="s">
        <v>1315</v>
      </c>
      <c r="D522" s="23" t="s">
        <v>476</v>
      </c>
      <c r="E522" s="24" t="s">
        <v>14</v>
      </c>
      <c r="F522" s="31" t="s">
        <v>1310</v>
      </c>
      <c r="G522" s="26">
        <v>46083</v>
      </c>
      <c r="H522" s="26">
        <v>46204</v>
      </c>
      <c r="I522" s="24"/>
      <c r="J522" s="23">
        <v>120</v>
      </c>
      <c r="K522" s="27">
        <v>4</v>
      </c>
      <c r="L522" s="38">
        <f t="shared" si="16"/>
        <v>0.99173553719008267</v>
      </c>
      <c r="M522" s="28">
        <v>24400000</v>
      </c>
      <c r="N522" s="29">
        <v>16063334</v>
      </c>
      <c r="O522" s="29">
        <v>8336666</v>
      </c>
      <c r="P522" s="30">
        <f t="shared" si="17"/>
        <v>0.65833336065573766</v>
      </c>
    </row>
    <row r="523" spans="1:16" ht="51" customHeight="1" x14ac:dyDescent="0.2">
      <c r="A523" s="15">
        <v>519</v>
      </c>
      <c r="B523" s="15" t="s">
        <v>1316</v>
      </c>
      <c r="C523" s="23" t="s">
        <v>1317</v>
      </c>
      <c r="D523" s="23" t="s">
        <v>476</v>
      </c>
      <c r="E523" s="24" t="s">
        <v>1318</v>
      </c>
      <c r="F523" s="31" t="s">
        <v>1310</v>
      </c>
      <c r="G523" s="26">
        <v>46071</v>
      </c>
      <c r="H523" s="26">
        <v>46190</v>
      </c>
      <c r="I523" s="24"/>
      <c r="J523" s="23">
        <v>120</v>
      </c>
      <c r="K523" s="27">
        <v>4</v>
      </c>
      <c r="L523" s="38">
        <f t="shared" si="16"/>
        <v>1</v>
      </c>
      <c r="M523" s="28">
        <v>24400000</v>
      </c>
      <c r="N523" s="29">
        <f>_xlfn.XLOOKUP(C523,[2]Hoja1!$AG:$AG,[2]Hoja1!$AP:$AP)</f>
        <v>22163333</v>
      </c>
      <c r="O523" s="29">
        <f>_xlfn.XLOOKUP(C523,[2]Hoja1!$AG:$AG,[2]Hoja1!$AQ:$AQ)</f>
        <v>2236667</v>
      </c>
      <c r="P523" s="30">
        <f t="shared" si="17"/>
        <v>0.90833331967213116</v>
      </c>
    </row>
    <row r="524" spans="1:16" ht="51" customHeight="1" x14ac:dyDescent="0.2">
      <c r="A524" s="15">
        <v>520</v>
      </c>
      <c r="B524" s="15" t="s">
        <v>1319</v>
      </c>
      <c r="C524" s="23" t="s">
        <v>1320</v>
      </c>
      <c r="D524" s="23" t="s">
        <v>476</v>
      </c>
      <c r="E524" s="24" t="s">
        <v>14</v>
      </c>
      <c r="F524" s="31" t="s">
        <v>1310</v>
      </c>
      <c r="G524" s="26">
        <v>46069</v>
      </c>
      <c r="H524" s="26">
        <v>46249</v>
      </c>
      <c r="I524" s="24">
        <v>1</v>
      </c>
      <c r="J524" s="23">
        <v>120</v>
      </c>
      <c r="K524" s="27">
        <v>4</v>
      </c>
      <c r="L524" s="38">
        <f t="shared" si="16"/>
        <v>0.74444444444444446</v>
      </c>
      <c r="M524" s="28">
        <v>36600000</v>
      </c>
      <c r="N524" s="29">
        <v>21350000</v>
      </c>
      <c r="O524" s="29">
        <v>15250000</v>
      </c>
      <c r="P524" s="30">
        <f t="shared" si="17"/>
        <v>0.58333333333333337</v>
      </c>
    </row>
    <row r="525" spans="1:16" ht="51" customHeight="1" x14ac:dyDescent="0.2">
      <c r="A525" s="16">
        <v>521</v>
      </c>
      <c r="B525" s="16" t="s">
        <v>1321</v>
      </c>
      <c r="C525" s="23" t="s">
        <v>1425</v>
      </c>
      <c r="D525" s="23" t="s">
        <v>695</v>
      </c>
      <c r="E525" s="24" t="s">
        <v>14</v>
      </c>
      <c r="F525" s="25" t="s">
        <v>693</v>
      </c>
      <c r="G525" s="26">
        <v>46062</v>
      </c>
      <c r="H525" s="26">
        <v>46242</v>
      </c>
      <c r="I525" s="24"/>
      <c r="J525" s="23">
        <v>180</v>
      </c>
      <c r="K525" s="27">
        <v>6</v>
      </c>
      <c r="L525" s="38">
        <f t="shared" si="16"/>
        <v>0.78333333333333333</v>
      </c>
      <c r="M525" s="28">
        <v>39000000</v>
      </c>
      <c r="N525" s="29">
        <f>_xlfn.XLOOKUP(C525,[2]Hoja1!$AG:$AG,[2]Hoja1!$AP:$AP)</f>
        <v>24266667</v>
      </c>
      <c r="O525" s="29">
        <f>_xlfn.XLOOKUP(C525,[2]Hoja1!$AG:$AG,[2]Hoja1!$AQ:$AQ)</f>
        <v>14733333</v>
      </c>
      <c r="P525" s="30">
        <f t="shared" si="17"/>
        <v>0.62222223076923078</v>
      </c>
    </row>
    <row r="526" spans="1:16" ht="51" customHeight="1" x14ac:dyDescent="0.2">
      <c r="A526" s="16">
        <v>522</v>
      </c>
      <c r="B526" s="16" t="s">
        <v>1322</v>
      </c>
      <c r="C526" s="23" t="s">
        <v>1426</v>
      </c>
      <c r="D526" s="23" t="s">
        <v>956</v>
      </c>
      <c r="E526" s="24" t="s">
        <v>14</v>
      </c>
      <c r="F526" s="31" t="s">
        <v>955</v>
      </c>
      <c r="G526" s="26">
        <v>46065</v>
      </c>
      <c r="H526" s="26">
        <v>46376</v>
      </c>
      <c r="I526" s="24"/>
      <c r="J526" s="23">
        <v>300</v>
      </c>
      <c r="K526" s="27">
        <v>10</v>
      </c>
      <c r="L526" s="38">
        <f t="shared" si="16"/>
        <v>0.4437299035369775</v>
      </c>
      <c r="M526" s="28">
        <v>21460000</v>
      </c>
      <c r="N526" s="29">
        <v>3505133</v>
      </c>
      <c r="O526" s="29">
        <v>17954867</v>
      </c>
      <c r="P526" s="30">
        <f t="shared" si="17"/>
        <v>0.16333331780055918</v>
      </c>
    </row>
    <row r="527" spans="1:16" ht="51" customHeight="1" x14ac:dyDescent="0.2">
      <c r="A527" s="16">
        <v>523</v>
      </c>
      <c r="B527" s="16" t="s">
        <v>1323</v>
      </c>
      <c r="C527" s="23" t="s">
        <v>1325</v>
      </c>
      <c r="D527" s="23" t="s">
        <v>197</v>
      </c>
      <c r="E527" s="24" t="s">
        <v>14</v>
      </c>
      <c r="F527" s="31" t="s">
        <v>1324</v>
      </c>
      <c r="G527" s="26">
        <v>46065</v>
      </c>
      <c r="H527" s="26">
        <v>46245</v>
      </c>
      <c r="I527" s="24"/>
      <c r="J527" s="23">
        <v>180</v>
      </c>
      <c r="K527" s="27">
        <v>6</v>
      </c>
      <c r="L527" s="38">
        <f t="shared" si="16"/>
        <v>0.76666666666666672</v>
      </c>
      <c r="M527" s="28">
        <v>17856000</v>
      </c>
      <c r="N527" s="29">
        <f>_xlfn.XLOOKUP(C527,[2]Hoja1!$AG:$AG,[2]Hoja1!$AP:$AP)</f>
        <v>10812800</v>
      </c>
      <c r="O527" s="29">
        <f>_xlfn.XLOOKUP(C527,[2]Hoja1!$AG:$AG,[2]Hoja1!$AQ:$AQ)</f>
        <v>7043200</v>
      </c>
      <c r="P527" s="30">
        <f t="shared" si="17"/>
        <v>0.60555555555555551</v>
      </c>
    </row>
    <row r="528" spans="1:16" ht="51" customHeight="1" x14ac:dyDescent="0.2">
      <c r="A528" s="16">
        <v>524</v>
      </c>
      <c r="B528" s="16" t="s">
        <v>1326</v>
      </c>
      <c r="C528" s="23" t="s">
        <v>1509</v>
      </c>
      <c r="D528" s="23" t="s">
        <v>956</v>
      </c>
      <c r="E528" s="24" t="s">
        <v>14</v>
      </c>
      <c r="F528" s="31" t="s">
        <v>955</v>
      </c>
      <c r="G528" s="26">
        <v>46065</v>
      </c>
      <c r="H528" s="26">
        <v>46395</v>
      </c>
      <c r="I528" s="24"/>
      <c r="J528" s="23">
        <v>300</v>
      </c>
      <c r="K528" s="27">
        <v>10</v>
      </c>
      <c r="L528" s="38">
        <f t="shared" si="16"/>
        <v>0.41818181818181815</v>
      </c>
      <c r="M528" s="28">
        <v>21460000</v>
      </c>
      <c r="N528" s="29">
        <f>_xlfn.XLOOKUP(C528,[2]Hoja1!$AG:$AG,[2]Hoja1!$AP:$AP)</f>
        <v>3505133</v>
      </c>
      <c r="O528" s="29">
        <f>_xlfn.XLOOKUP(C528,[2]Hoja1!$AG:$AG,[2]Hoja1!$AQ:$AQ)</f>
        <v>17954867</v>
      </c>
      <c r="P528" s="30">
        <f t="shared" si="17"/>
        <v>0.16333331780055918</v>
      </c>
    </row>
    <row r="529" spans="1:16" ht="51" customHeight="1" x14ac:dyDescent="0.2">
      <c r="A529" s="17">
        <v>525</v>
      </c>
      <c r="B529" s="17" t="s">
        <v>1327</v>
      </c>
      <c r="C529" s="23" t="s">
        <v>1329</v>
      </c>
      <c r="D529" s="23" t="s">
        <v>1330</v>
      </c>
      <c r="E529" s="24" t="s">
        <v>14</v>
      </c>
      <c r="F529" s="31" t="s">
        <v>1328</v>
      </c>
      <c r="G529" s="26">
        <v>46083</v>
      </c>
      <c r="H529" s="26">
        <v>46447</v>
      </c>
      <c r="I529" s="24"/>
      <c r="J529" s="23">
        <v>360</v>
      </c>
      <c r="K529" s="27">
        <v>12</v>
      </c>
      <c r="L529" s="38">
        <f t="shared" si="16"/>
        <v>0.32967032967032966</v>
      </c>
      <c r="M529" s="28">
        <v>12000000</v>
      </c>
      <c r="N529" s="29">
        <v>0</v>
      </c>
      <c r="O529" s="29">
        <v>12000000</v>
      </c>
      <c r="P529" s="30">
        <f t="shared" si="17"/>
        <v>0</v>
      </c>
    </row>
    <row r="530" spans="1:16" ht="51" customHeight="1" x14ac:dyDescent="0.2">
      <c r="A530" s="16">
        <v>526</v>
      </c>
      <c r="B530" s="16" t="s">
        <v>1331</v>
      </c>
      <c r="C530" s="23" t="s">
        <v>1332</v>
      </c>
      <c r="D530" s="23" t="s">
        <v>871</v>
      </c>
      <c r="E530" s="24" t="s">
        <v>14</v>
      </c>
      <c r="F530" s="25" t="s">
        <v>869</v>
      </c>
      <c r="G530" s="26">
        <v>46065</v>
      </c>
      <c r="H530" s="26">
        <v>46245</v>
      </c>
      <c r="I530" s="24"/>
      <c r="J530" s="23">
        <v>180</v>
      </c>
      <c r="K530" s="27">
        <v>6</v>
      </c>
      <c r="L530" s="38">
        <f t="shared" si="16"/>
        <v>0.76666666666666672</v>
      </c>
      <c r="M530" s="28">
        <v>36600000</v>
      </c>
      <c r="N530" s="29">
        <f>_xlfn.XLOOKUP(C530,[2]Hoja1!$AG:$AG,[2]Hoja1!$AP:$AP)</f>
        <v>22163333</v>
      </c>
      <c r="O530" s="29">
        <f>_xlfn.XLOOKUP(C530,[2]Hoja1!$AG:$AG,[2]Hoja1!$AQ:$AQ)</f>
        <v>14436667</v>
      </c>
      <c r="P530" s="30">
        <f t="shared" si="17"/>
        <v>0.6055555464480874</v>
      </c>
    </row>
    <row r="531" spans="1:16" ht="51" customHeight="1" x14ac:dyDescent="0.2">
      <c r="A531" s="16">
        <v>527</v>
      </c>
      <c r="B531" s="16" t="s">
        <v>1333</v>
      </c>
      <c r="C531" s="23" t="s">
        <v>1334</v>
      </c>
      <c r="D531" s="23" t="s">
        <v>454</v>
      </c>
      <c r="E531" s="24" t="s">
        <v>14</v>
      </c>
      <c r="F531" s="25" t="s">
        <v>464</v>
      </c>
      <c r="G531" s="26">
        <v>46076</v>
      </c>
      <c r="H531" s="26">
        <v>46256</v>
      </c>
      <c r="I531" s="24"/>
      <c r="J531" s="23">
        <v>180</v>
      </c>
      <c r="K531" s="27">
        <v>6</v>
      </c>
      <c r="L531" s="38">
        <f t="shared" si="16"/>
        <v>0.7055555555555556</v>
      </c>
      <c r="M531" s="28">
        <v>12876000</v>
      </c>
      <c r="N531" s="29">
        <v>6724134</v>
      </c>
      <c r="O531" s="29">
        <v>6151866</v>
      </c>
      <c r="P531" s="30">
        <f t="shared" si="17"/>
        <v>0.52222227399813603</v>
      </c>
    </row>
    <row r="532" spans="1:16" ht="51" customHeight="1" x14ac:dyDescent="0.2">
      <c r="A532" s="16">
        <v>528</v>
      </c>
      <c r="B532" s="17" t="s">
        <v>1335</v>
      </c>
      <c r="C532" s="23" t="s">
        <v>1427</v>
      </c>
      <c r="D532" s="23" t="s">
        <v>1337</v>
      </c>
      <c r="E532" s="24" t="s">
        <v>14</v>
      </c>
      <c r="F532" s="31" t="s">
        <v>1336</v>
      </c>
      <c r="G532" s="26">
        <v>46118</v>
      </c>
      <c r="H532" s="36">
        <v>46451</v>
      </c>
      <c r="I532" s="24"/>
      <c r="J532" s="23">
        <v>330</v>
      </c>
      <c r="K532" s="27">
        <v>11</v>
      </c>
      <c r="L532" s="38">
        <f t="shared" si="16"/>
        <v>0.25525525525525528</v>
      </c>
      <c r="M532" s="28">
        <v>324327268</v>
      </c>
      <c r="N532" s="29">
        <v>0</v>
      </c>
      <c r="O532" s="29">
        <v>324327268</v>
      </c>
      <c r="P532" s="30">
        <f t="shared" si="17"/>
        <v>0</v>
      </c>
    </row>
    <row r="533" spans="1:16" ht="51" customHeight="1" x14ac:dyDescent="0.2">
      <c r="A533" s="17">
        <v>529</v>
      </c>
      <c r="B533" s="17" t="s">
        <v>1338</v>
      </c>
      <c r="C533" s="23" t="s">
        <v>1340</v>
      </c>
      <c r="D533" s="23" t="s">
        <v>1341</v>
      </c>
      <c r="E533" s="24" t="s">
        <v>14</v>
      </c>
      <c r="F533" s="31" t="s">
        <v>1339</v>
      </c>
      <c r="G533" s="26">
        <v>46129</v>
      </c>
      <c r="H533" s="26">
        <v>46158</v>
      </c>
      <c r="I533" s="24"/>
      <c r="J533" s="23">
        <v>30</v>
      </c>
      <c r="K533" s="27">
        <v>1</v>
      </c>
      <c r="L533" s="38">
        <f t="shared" si="16"/>
        <v>1</v>
      </c>
      <c r="M533" s="28">
        <v>23467700</v>
      </c>
      <c r="N533" s="29">
        <v>0</v>
      </c>
      <c r="O533" s="29">
        <v>23467700</v>
      </c>
      <c r="P533" s="30">
        <f t="shared" si="17"/>
        <v>0</v>
      </c>
    </row>
    <row r="534" spans="1:16" ht="51" customHeight="1" x14ac:dyDescent="0.2">
      <c r="A534" s="16">
        <v>530</v>
      </c>
      <c r="B534" s="16" t="s">
        <v>1342</v>
      </c>
      <c r="C534" s="23" t="s">
        <v>1344</v>
      </c>
      <c r="D534" s="23" t="s">
        <v>1345</v>
      </c>
      <c r="E534" s="24" t="s">
        <v>14</v>
      </c>
      <c r="F534" s="31" t="s">
        <v>1343</v>
      </c>
      <c r="G534" s="26">
        <v>46171</v>
      </c>
      <c r="H534" s="26">
        <v>46231</v>
      </c>
      <c r="I534" s="24"/>
      <c r="J534" s="23">
        <v>60</v>
      </c>
      <c r="K534" s="27">
        <v>2</v>
      </c>
      <c r="L534" s="38">
        <f t="shared" si="16"/>
        <v>0.53333333333333333</v>
      </c>
      <c r="M534" s="28">
        <v>384797762</v>
      </c>
      <c r="N534" s="29">
        <v>0</v>
      </c>
      <c r="O534" s="29">
        <v>384797762</v>
      </c>
      <c r="P534" s="30">
        <f t="shared" si="17"/>
        <v>0</v>
      </c>
    </row>
    <row r="535" spans="1:16" ht="51" customHeight="1" x14ac:dyDescent="0.2">
      <c r="A535" s="16">
        <v>531</v>
      </c>
      <c r="B535" s="16" t="s">
        <v>1346</v>
      </c>
      <c r="C535" s="23" t="s">
        <v>1348</v>
      </c>
      <c r="D535" s="23" t="s">
        <v>1349</v>
      </c>
      <c r="E535" s="24" t="s">
        <v>14</v>
      </c>
      <c r="F535" s="37" t="s">
        <v>1347</v>
      </c>
      <c r="G535" s="26">
        <v>46195</v>
      </c>
      <c r="H535" s="26">
        <v>46255</v>
      </c>
      <c r="I535" s="24"/>
      <c r="J535" s="23">
        <v>60</v>
      </c>
      <c r="K535" s="27">
        <v>2</v>
      </c>
      <c r="L535" s="38">
        <f t="shared" si="16"/>
        <v>0.13333333333333333</v>
      </c>
      <c r="M535" s="28">
        <v>6141200</v>
      </c>
      <c r="N535" s="29">
        <v>0</v>
      </c>
      <c r="O535" s="29">
        <v>6141200</v>
      </c>
      <c r="P535" s="30">
        <f t="shared" si="17"/>
        <v>0</v>
      </c>
    </row>
    <row r="536" spans="1:16" ht="51" customHeight="1" x14ac:dyDescent="0.2">
      <c r="A536" s="16">
        <v>532</v>
      </c>
      <c r="B536" s="17" t="s">
        <v>1350</v>
      </c>
      <c r="C536" s="23" t="s">
        <v>1352</v>
      </c>
      <c r="D536" s="23" t="s">
        <v>1353</v>
      </c>
      <c r="E536" s="24" t="s">
        <v>14</v>
      </c>
      <c r="F536" s="37" t="s">
        <v>1351</v>
      </c>
      <c r="G536" s="26">
        <v>46191</v>
      </c>
      <c r="H536" s="26">
        <v>46251</v>
      </c>
      <c r="I536" s="24"/>
      <c r="J536" s="23">
        <v>60</v>
      </c>
      <c r="K536" s="27">
        <v>2</v>
      </c>
      <c r="L536" s="38">
        <f t="shared" si="16"/>
        <v>0.2</v>
      </c>
      <c r="M536" s="28">
        <v>25154433</v>
      </c>
      <c r="N536" s="29">
        <v>0</v>
      </c>
      <c r="O536" s="29">
        <v>25154433</v>
      </c>
      <c r="P536" s="30">
        <f t="shared" si="17"/>
        <v>0</v>
      </c>
    </row>
    <row r="537" spans="1:16" ht="51" customHeight="1" x14ac:dyDescent="0.2">
      <c r="A537" s="16">
        <v>533</v>
      </c>
      <c r="B537" s="17" t="s">
        <v>1354</v>
      </c>
      <c r="C537" s="23" t="s">
        <v>1356</v>
      </c>
      <c r="D537" s="23" t="s">
        <v>1357</v>
      </c>
      <c r="E537" s="24" t="s">
        <v>14</v>
      </c>
      <c r="F537" s="37" t="s">
        <v>1355</v>
      </c>
      <c r="G537" s="26">
        <v>46191</v>
      </c>
      <c r="H537" s="26">
        <v>46251</v>
      </c>
      <c r="I537" s="24"/>
      <c r="J537" s="23">
        <v>60</v>
      </c>
      <c r="K537" s="27">
        <v>2</v>
      </c>
      <c r="L537" s="38">
        <f t="shared" si="16"/>
        <v>0.2</v>
      </c>
      <c r="M537" s="28">
        <v>2697885</v>
      </c>
      <c r="N537" s="29">
        <v>0</v>
      </c>
      <c r="O537" s="29">
        <v>2697885</v>
      </c>
      <c r="P537" s="30">
        <f t="shared" si="17"/>
        <v>0</v>
      </c>
    </row>
    <row r="538" spans="1:16" ht="51" customHeight="1" x14ac:dyDescent="0.2">
      <c r="A538" s="16">
        <v>534</v>
      </c>
      <c r="B538" s="17" t="s">
        <v>1358</v>
      </c>
      <c r="C538" s="23" t="s">
        <v>1360</v>
      </c>
      <c r="D538" s="23" t="s">
        <v>1361</v>
      </c>
      <c r="E538" s="24" t="s">
        <v>14</v>
      </c>
      <c r="F538" s="37" t="s">
        <v>1359</v>
      </c>
      <c r="G538" s="26">
        <v>46191</v>
      </c>
      <c r="H538" s="26">
        <v>46251</v>
      </c>
      <c r="I538" s="24"/>
      <c r="J538" s="23">
        <v>60</v>
      </c>
      <c r="K538" s="27">
        <v>2</v>
      </c>
      <c r="L538" s="38">
        <f t="shared" si="16"/>
        <v>0.2</v>
      </c>
      <c r="M538" s="28">
        <v>387299</v>
      </c>
      <c r="N538" s="29">
        <v>0</v>
      </c>
      <c r="O538" s="29">
        <v>387299</v>
      </c>
      <c r="P538" s="30">
        <f t="shared" si="17"/>
        <v>0</v>
      </c>
    </row>
    <row r="539" spans="1:16" ht="51" customHeight="1" x14ac:dyDescent="0.2">
      <c r="A539" s="16">
        <v>535</v>
      </c>
      <c r="B539" s="16" t="s">
        <v>1362</v>
      </c>
      <c r="C539" s="23" t="s">
        <v>1364</v>
      </c>
      <c r="D539" s="23" t="s">
        <v>1365</v>
      </c>
      <c r="E539" s="24" t="s">
        <v>14</v>
      </c>
      <c r="F539" s="37" t="s">
        <v>1363</v>
      </c>
      <c r="G539" s="26">
        <v>46191</v>
      </c>
      <c r="H539" s="26">
        <v>46251</v>
      </c>
      <c r="I539" s="24"/>
      <c r="J539" s="23">
        <v>60</v>
      </c>
      <c r="K539" s="27">
        <v>2</v>
      </c>
      <c r="L539" s="38">
        <f t="shared" si="16"/>
        <v>0.2</v>
      </c>
      <c r="M539" s="28">
        <v>6708919</v>
      </c>
      <c r="N539" s="29">
        <f>_xlfn.XLOOKUP(C539,[2]Hoja1!$AG:$AG,[2]Hoja1!$AP:$AP)</f>
        <v>0</v>
      </c>
      <c r="O539" s="29">
        <f>_xlfn.XLOOKUP(C539,[2]Hoja1!$AG:$AG,[2]Hoja1!$AQ:$AQ)</f>
        <v>6708919</v>
      </c>
      <c r="P539" s="30">
        <f t="shared" si="17"/>
        <v>0</v>
      </c>
    </row>
    <row r="540" spans="1:16" ht="51" customHeight="1" x14ac:dyDescent="0.2">
      <c r="A540" s="18">
        <v>536</v>
      </c>
      <c r="B540" s="18" t="s">
        <v>1366</v>
      </c>
      <c r="C540" s="23" t="s">
        <v>1368</v>
      </c>
      <c r="D540" s="23" t="s">
        <v>1369</v>
      </c>
      <c r="E540" s="24" t="s">
        <v>1304</v>
      </c>
      <c r="F540" s="37" t="s">
        <v>1367</v>
      </c>
      <c r="G540" s="35"/>
      <c r="H540" s="35"/>
      <c r="I540" s="24"/>
      <c r="J540" s="23">
        <v>360</v>
      </c>
      <c r="K540" s="27">
        <v>12</v>
      </c>
      <c r="L540" s="38">
        <v>0</v>
      </c>
      <c r="M540" s="28">
        <v>22234900</v>
      </c>
      <c r="N540" s="29">
        <v>0</v>
      </c>
      <c r="O540" s="29">
        <v>22234900</v>
      </c>
      <c r="P540" s="30">
        <f t="shared" si="17"/>
        <v>0</v>
      </c>
    </row>
  </sheetData>
  <autoFilter ref="A4:P540" xr:uid="{9B99530F-1E9C-44C7-9791-3A579D787217}"/>
  <conditionalFormatting sqref="A40:A43">
    <cfRule type="duplicateValues" dxfId="495" priority="64"/>
  </conditionalFormatting>
  <conditionalFormatting sqref="A46:A50">
    <cfRule type="duplicateValues" dxfId="494" priority="63"/>
  </conditionalFormatting>
  <conditionalFormatting sqref="A62:A64">
    <cfRule type="duplicateValues" dxfId="493" priority="62"/>
  </conditionalFormatting>
  <conditionalFormatting sqref="A74:A76">
    <cfRule type="duplicateValues" dxfId="492" priority="61"/>
  </conditionalFormatting>
  <conditionalFormatting sqref="A79:A80">
    <cfRule type="duplicateValues" dxfId="491" priority="60"/>
  </conditionalFormatting>
  <conditionalFormatting sqref="A100:A103">
    <cfRule type="duplicateValues" dxfId="490" priority="59"/>
  </conditionalFormatting>
  <conditionalFormatting sqref="A109:A111">
    <cfRule type="duplicateValues" dxfId="489" priority="58"/>
  </conditionalFormatting>
  <conditionalFormatting sqref="A114:A127">
    <cfRule type="duplicateValues" dxfId="488" priority="57"/>
  </conditionalFormatting>
  <conditionalFormatting sqref="A129:A131">
    <cfRule type="duplicateValues" dxfId="487" priority="56"/>
  </conditionalFormatting>
  <conditionalFormatting sqref="A134:A135">
    <cfRule type="duplicateValues" dxfId="486" priority="55"/>
  </conditionalFormatting>
  <conditionalFormatting sqref="A137:A140">
    <cfRule type="duplicateValues" dxfId="485" priority="54"/>
  </conditionalFormatting>
  <conditionalFormatting sqref="A145:A146">
    <cfRule type="duplicateValues" dxfId="484" priority="53"/>
  </conditionalFormatting>
  <conditionalFormatting sqref="A152:A153">
    <cfRule type="duplicateValues" dxfId="483" priority="52"/>
  </conditionalFormatting>
  <conditionalFormatting sqref="A154:A155">
    <cfRule type="duplicateValues" dxfId="482" priority="51"/>
  </conditionalFormatting>
  <conditionalFormatting sqref="A158:A160">
    <cfRule type="duplicateValues" dxfId="481" priority="50"/>
  </conditionalFormatting>
  <conditionalFormatting sqref="A161:A164">
    <cfRule type="duplicateValues" dxfId="480" priority="49"/>
  </conditionalFormatting>
  <conditionalFormatting sqref="A166:A168">
    <cfRule type="duplicateValues" dxfId="479" priority="48"/>
  </conditionalFormatting>
  <conditionalFormatting sqref="A169:A170">
    <cfRule type="duplicateValues" dxfId="478" priority="47"/>
  </conditionalFormatting>
  <conditionalFormatting sqref="A177:A180">
    <cfRule type="duplicateValues" dxfId="477" priority="46"/>
  </conditionalFormatting>
  <conditionalFormatting sqref="A191:A192">
    <cfRule type="duplicateValues" dxfId="476" priority="45"/>
  </conditionalFormatting>
  <conditionalFormatting sqref="A194:A203">
    <cfRule type="duplicateValues" dxfId="475" priority="44"/>
  </conditionalFormatting>
  <conditionalFormatting sqref="A204:A212">
    <cfRule type="duplicateValues" dxfId="474" priority="43"/>
  </conditionalFormatting>
  <conditionalFormatting sqref="A226:A228">
    <cfRule type="duplicateValues" dxfId="473" priority="42"/>
  </conditionalFormatting>
  <conditionalFormatting sqref="A233:A234">
    <cfRule type="duplicateValues" dxfId="472" priority="41"/>
  </conditionalFormatting>
  <conditionalFormatting sqref="A236:A242">
    <cfRule type="duplicateValues" dxfId="471" priority="40"/>
  </conditionalFormatting>
  <conditionalFormatting sqref="A248:A250">
    <cfRule type="duplicateValues" dxfId="470" priority="39"/>
  </conditionalFormatting>
  <conditionalFormatting sqref="A251:A252">
    <cfRule type="duplicateValues" dxfId="469" priority="38"/>
  </conditionalFormatting>
  <conditionalFormatting sqref="A254:A256">
    <cfRule type="duplicateValues" dxfId="468" priority="37"/>
  </conditionalFormatting>
  <conditionalFormatting sqref="A264:A269">
    <cfRule type="duplicateValues" dxfId="467" priority="36"/>
  </conditionalFormatting>
  <conditionalFormatting sqref="A270:A271">
    <cfRule type="duplicateValues" dxfId="466" priority="35"/>
  </conditionalFormatting>
  <conditionalFormatting sqref="A274:A275">
    <cfRule type="duplicateValues" dxfId="465" priority="34"/>
  </conditionalFormatting>
  <conditionalFormatting sqref="A283:A285">
    <cfRule type="duplicateValues" dxfId="464" priority="33"/>
  </conditionalFormatting>
  <conditionalFormatting sqref="A292:A293">
    <cfRule type="duplicateValues" dxfId="463" priority="32"/>
  </conditionalFormatting>
  <conditionalFormatting sqref="A295:A296">
    <cfRule type="duplicateValues" dxfId="462" priority="31"/>
  </conditionalFormatting>
  <conditionalFormatting sqref="A299:A300">
    <cfRule type="duplicateValues" dxfId="461" priority="30"/>
  </conditionalFormatting>
  <conditionalFormatting sqref="A301:A302">
    <cfRule type="duplicateValues" dxfId="460" priority="29"/>
  </conditionalFormatting>
  <conditionalFormatting sqref="A314:A315">
    <cfRule type="duplicateValues" dxfId="459" priority="28"/>
  </conditionalFormatting>
  <conditionalFormatting sqref="A334:A335">
    <cfRule type="duplicateValues" dxfId="458" priority="27"/>
  </conditionalFormatting>
  <conditionalFormatting sqref="A350:A351">
    <cfRule type="duplicateValues" dxfId="457" priority="26"/>
  </conditionalFormatting>
  <conditionalFormatting sqref="A360:A361">
    <cfRule type="duplicateValues" dxfId="456" priority="25"/>
  </conditionalFormatting>
  <conditionalFormatting sqref="A373:A375">
    <cfRule type="duplicateValues" dxfId="455" priority="24"/>
  </conditionalFormatting>
  <conditionalFormatting sqref="A377:A378">
    <cfRule type="duplicateValues" dxfId="454" priority="23"/>
  </conditionalFormatting>
  <conditionalFormatting sqref="A384:A385">
    <cfRule type="duplicateValues" dxfId="453" priority="22"/>
  </conditionalFormatting>
  <conditionalFormatting sqref="A387:A388">
    <cfRule type="duplicateValues" dxfId="452" priority="21"/>
  </conditionalFormatting>
  <conditionalFormatting sqref="A392:A393">
    <cfRule type="duplicateValues" dxfId="451" priority="20"/>
  </conditionalFormatting>
  <conditionalFormatting sqref="A394:A396">
    <cfRule type="duplicateValues" dxfId="450" priority="19"/>
  </conditionalFormatting>
  <conditionalFormatting sqref="A397:A398">
    <cfRule type="duplicateValues" dxfId="449" priority="18"/>
  </conditionalFormatting>
  <conditionalFormatting sqref="A400:A405">
    <cfRule type="duplicateValues" dxfId="448" priority="17"/>
  </conditionalFormatting>
  <conditionalFormatting sqref="A407:A408">
    <cfRule type="duplicateValues" dxfId="447" priority="16"/>
  </conditionalFormatting>
  <conditionalFormatting sqref="A418:A419">
    <cfRule type="duplicateValues" dxfId="446" priority="15"/>
  </conditionalFormatting>
  <conditionalFormatting sqref="A422:A423">
    <cfRule type="duplicateValues" dxfId="445" priority="14"/>
  </conditionalFormatting>
  <conditionalFormatting sqref="A426:A428">
    <cfRule type="duplicateValues" dxfId="444" priority="13"/>
  </conditionalFormatting>
  <conditionalFormatting sqref="A433:A436">
    <cfRule type="duplicateValues" dxfId="443" priority="12"/>
  </conditionalFormatting>
  <conditionalFormatting sqref="A453:A454">
    <cfRule type="duplicateValues" dxfId="442" priority="11"/>
  </conditionalFormatting>
  <conditionalFormatting sqref="A462:A463">
    <cfRule type="duplicateValues" dxfId="441" priority="10"/>
  </conditionalFormatting>
  <conditionalFormatting sqref="A465:A467">
    <cfRule type="duplicateValues" dxfId="440" priority="9"/>
  </conditionalFormatting>
  <conditionalFormatting sqref="A470:A471">
    <cfRule type="duplicateValues" dxfId="439" priority="8"/>
  </conditionalFormatting>
  <conditionalFormatting sqref="A472:A473">
    <cfRule type="duplicateValues" dxfId="438" priority="7"/>
  </conditionalFormatting>
  <conditionalFormatting sqref="A483:A486">
    <cfRule type="duplicateValues" dxfId="437" priority="6"/>
  </conditionalFormatting>
  <conditionalFormatting sqref="A487:A488">
    <cfRule type="duplicateValues" dxfId="436" priority="5"/>
  </conditionalFormatting>
  <conditionalFormatting sqref="A498:A499">
    <cfRule type="duplicateValues" dxfId="435" priority="4"/>
  </conditionalFormatting>
  <conditionalFormatting sqref="A513:A514">
    <cfRule type="duplicateValues" dxfId="434" priority="3"/>
  </conditionalFormatting>
  <conditionalFormatting sqref="A5:B5">
    <cfRule type="duplicateValues" dxfId="433" priority="544"/>
  </conditionalFormatting>
  <conditionalFormatting sqref="A6:B6">
    <cfRule type="duplicateValues" dxfId="432" priority="543"/>
  </conditionalFormatting>
  <conditionalFormatting sqref="A7:B7">
    <cfRule type="duplicateValues" dxfId="431" priority="542"/>
  </conditionalFormatting>
  <conditionalFormatting sqref="A8:B8">
    <cfRule type="duplicateValues" dxfId="430" priority="541"/>
  </conditionalFormatting>
  <conditionalFormatting sqref="A9:B9">
    <cfRule type="duplicateValues" dxfId="429" priority="540"/>
  </conditionalFormatting>
  <conditionalFormatting sqref="A10:B10">
    <cfRule type="duplicateValues" dxfId="428" priority="539"/>
  </conditionalFormatting>
  <conditionalFormatting sqref="A11:B11">
    <cfRule type="duplicateValues" dxfId="427" priority="538"/>
  </conditionalFormatting>
  <conditionalFormatting sqref="A12:B12">
    <cfRule type="duplicateValues" dxfId="426" priority="536"/>
  </conditionalFormatting>
  <conditionalFormatting sqref="A13:B13">
    <cfRule type="duplicateValues" dxfId="425" priority="537"/>
  </conditionalFormatting>
  <conditionalFormatting sqref="A14:B14">
    <cfRule type="duplicateValues" dxfId="424" priority="535"/>
  </conditionalFormatting>
  <conditionalFormatting sqref="A15:B15">
    <cfRule type="duplicateValues" dxfId="423" priority="534"/>
  </conditionalFormatting>
  <conditionalFormatting sqref="A16:B16">
    <cfRule type="duplicateValues" dxfId="422" priority="533"/>
  </conditionalFormatting>
  <conditionalFormatting sqref="A17:B17">
    <cfRule type="duplicateValues" dxfId="421" priority="532"/>
  </conditionalFormatting>
  <conditionalFormatting sqref="A18:B18">
    <cfRule type="duplicateValues" dxfId="420" priority="531"/>
  </conditionalFormatting>
  <conditionalFormatting sqref="A19:B19">
    <cfRule type="duplicateValues" dxfId="419" priority="529"/>
  </conditionalFormatting>
  <conditionalFormatting sqref="A20:B20">
    <cfRule type="duplicateValues" dxfId="418" priority="530"/>
  </conditionalFormatting>
  <conditionalFormatting sqref="A21:B21">
    <cfRule type="duplicateValues" dxfId="417" priority="528"/>
  </conditionalFormatting>
  <conditionalFormatting sqref="A22:B22">
    <cfRule type="duplicateValues" dxfId="416" priority="527"/>
  </conditionalFormatting>
  <conditionalFormatting sqref="A23:B23">
    <cfRule type="duplicateValues" dxfId="415" priority="526"/>
  </conditionalFormatting>
  <conditionalFormatting sqref="A24:B24">
    <cfRule type="duplicateValues" dxfId="414" priority="525"/>
  </conditionalFormatting>
  <conditionalFormatting sqref="A25:B25">
    <cfRule type="duplicateValues" dxfId="413" priority="523"/>
  </conditionalFormatting>
  <conditionalFormatting sqref="A26:B26">
    <cfRule type="duplicateValues" dxfId="412" priority="524"/>
  </conditionalFormatting>
  <conditionalFormatting sqref="A27:B27">
    <cfRule type="duplicateValues" dxfId="411" priority="522"/>
  </conditionalFormatting>
  <conditionalFormatting sqref="A28:B28">
    <cfRule type="duplicateValues" dxfId="410" priority="519"/>
  </conditionalFormatting>
  <conditionalFormatting sqref="A29:B29">
    <cfRule type="duplicateValues" dxfId="409" priority="518"/>
  </conditionalFormatting>
  <conditionalFormatting sqref="A30:B30">
    <cfRule type="duplicateValues" dxfId="408" priority="517"/>
  </conditionalFormatting>
  <conditionalFormatting sqref="A31:B31">
    <cfRule type="duplicateValues" dxfId="407" priority="516"/>
  </conditionalFormatting>
  <conditionalFormatting sqref="A32:B32">
    <cfRule type="duplicateValues" dxfId="406" priority="515"/>
  </conditionalFormatting>
  <conditionalFormatting sqref="A33:B33">
    <cfRule type="duplicateValues" dxfId="405" priority="514"/>
  </conditionalFormatting>
  <conditionalFormatting sqref="A34:B34">
    <cfRule type="duplicateValues" dxfId="404" priority="513"/>
  </conditionalFormatting>
  <conditionalFormatting sqref="A35:B35">
    <cfRule type="duplicateValues" dxfId="403" priority="512"/>
  </conditionalFormatting>
  <conditionalFormatting sqref="A36:B36">
    <cfRule type="duplicateValues" dxfId="402" priority="511"/>
  </conditionalFormatting>
  <conditionalFormatting sqref="A37:B37">
    <cfRule type="duplicateValues" dxfId="401" priority="510"/>
  </conditionalFormatting>
  <conditionalFormatting sqref="A38:B38">
    <cfRule type="duplicateValues" dxfId="400" priority="509"/>
  </conditionalFormatting>
  <conditionalFormatting sqref="A39:B39">
    <cfRule type="duplicateValues" dxfId="399" priority="508"/>
  </conditionalFormatting>
  <conditionalFormatting sqref="A44:B44">
    <cfRule type="duplicateValues" dxfId="398" priority="506"/>
  </conditionalFormatting>
  <conditionalFormatting sqref="A45:B45">
    <cfRule type="duplicateValues" dxfId="397" priority="505"/>
  </conditionalFormatting>
  <conditionalFormatting sqref="A51:B51">
    <cfRule type="duplicateValues" dxfId="396" priority="503"/>
  </conditionalFormatting>
  <conditionalFormatting sqref="A52:B52">
    <cfRule type="duplicateValues" dxfId="395" priority="502"/>
  </conditionalFormatting>
  <conditionalFormatting sqref="A53:B53">
    <cfRule type="duplicateValues" dxfId="394" priority="501"/>
  </conditionalFormatting>
  <conditionalFormatting sqref="A54:B54">
    <cfRule type="duplicateValues" dxfId="393" priority="500"/>
  </conditionalFormatting>
  <conditionalFormatting sqref="A55:B55">
    <cfRule type="duplicateValues" dxfId="392" priority="499"/>
  </conditionalFormatting>
  <conditionalFormatting sqref="A56:B56">
    <cfRule type="duplicateValues" dxfId="391" priority="498"/>
  </conditionalFormatting>
  <conditionalFormatting sqref="A57:B57">
    <cfRule type="duplicateValues" dxfId="390" priority="497"/>
  </conditionalFormatting>
  <conditionalFormatting sqref="A58:B58">
    <cfRule type="duplicateValues" dxfId="389" priority="496"/>
  </conditionalFormatting>
  <conditionalFormatting sqref="A59:B59">
    <cfRule type="duplicateValues" dxfId="388" priority="495"/>
  </conditionalFormatting>
  <conditionalFormatting sqref="A60:B60">
    <cfRule type="duplicateValues" dxfId="387" priority="494"/>
  </conditionalFormatting>
  <conditionalFormatting sqref="A61:B61">
    <cfRule type="duplicateValues" dxfId="386" priority="493"/>
  </conditionalFormatting>
  <conditionalFormatting sqref="A65:B65">
    <cfRule type="duplicateValues" dxfId="385" priority="491"/>
  </conditionalFormatting>
  <conditionalFormatting sqref="A66:B66">
    <cfRule type="duplicateValues" dxfId="384" priority="490"/>
  </conditionalFormatting>
  <conditionalFormatting sqref="A67:B67">
    <cfRule type="duplicateValues" dxfId="383" priority="489"/>
  </conditionalFormatting>
  <conditionalFormatting sqref="A68:B68">
    <cfRule type="duplicateValues" dxfId="382" priority="488"/>
  </conditionalFormatting>
  <conditionalFormatting sqref="A69:B69">
    <cfRule type="duplicateValues" dxfId="381" priority="487"/>
  </conditionalFormatting>
  <conditionalFormatting sqref="A70:B70">
    <cfRule type="duplicateValues" dxfId="380" priority="486"/>
  </conditionalFormatting>
  <conditionalFormatting sqref="A71:B71">
    <cfRule type="duplicateValues" dxfId="379" priority="485"/>
  </conditionalFormatting>
  <conditionalFormatting sqref="A72:B72">
    <cfRule type="duplicateValues" dxfId="378" priority="484"/>
  </conditionalFormatting>
  <conditionalFormatting sqref="A73:B73">
    <cfRule type="duplicateValues" dxfId="377" priority="483"/>
  </conditionalFormatting>
  <conditionalFormatting sqref="A77:B77">
    <cfRule type="duplicateValues" dxfId="376" priority="481"/>
  </conditionalFormatting>
  <conditionalFormatting sqref="A78:B78">
    <cfRule type="duplicateValues" dxfId="375" priority="480"/>
  </conditionalFormatting>
  <conditionalFormatting sqref="A81:B81">
    <cfRule type="duplicateValues" dxfId="374" priority="478"/>
  </conditionalFormatting>
  <conditionalFormatting sqref="A82:B82">
    <cfRule type="duplicateValues" dxfId="373" priority="477"/>
  </conditionalFormatting>
  <conditionalFormatting sqref="A83:B83">
    <cfRule type="duplicateValues" dxfId="372" priority="476"/>
  </conditionalFormatting>
  <conditionalFormatting sqref="A84:B84">
    <cfRule type="duplicateValues" dxfId="371" priority="475"/>
  </conditionalFormatting>
  <conditionalFormatting sqref="A85:B85">
    <cfRule type="duplicateValues" dxfId="370" priority="474"/>
  </conditionalFormatting>
  <conditionalFormatting sqref="A86:B86">
    <cfRule type="duplicateValues" dxfId="369" priority="473"/>
  </conditionalFormatting>
  <conditionalFormatting sqref="A87:B87">
    <cfRule type="duplicateValues" dxfId="368" priority="472"/>
  </conditionalFormatting>
  <conditionalFormatting sqref="A88:B88">
    <cfRule type="duplicateValues" dxfId="367" priority="471"/>
  </conditionalFormatting>
  <conditionalFormatting sqref="A89:B89">
    <cfRule type="duplicateValues" dxfId="366" priority="470"/>
  </conditionalFormatting>
  <conditionalFormatting sqref="A90:B90">
    <cfRule type="duplicateValues" dxfId="365" priority="469"/>
  </conditionalFormatting>
  <conditionalFormatting sqref="A91:B91">
    <cfRule type="duplicateValues" dxfId="364" priority="468"/>
  </conditionalFormatting>
  <conditionalFormatting sqref="A92:B92">
    <cfRule type="duplicateValues" dxfId="363" priority="467"/>
  </conditionalFormatting>
  <conditionalFormatting sqref="A93:B93">
    <cfRule type="duplicateValues" dxfId="362" priority="466"/>
  </conditionalFormatting>
  <conditionalFormatting sqref="A94:B94">
    <cfRule type="duplicateValues" dxfId="361" priority="465"/>
  </conditionalFormatting>
  <conditionalFormatting sqref="A95:B95">
    <cfRule type="duplicateValues" dxfId="360" priority="464"/>
  </conditionalFormatting>
  <conditionalFormatting sqref="A96:B96">
    <cfRule type="duplicateValues" dxfId="359" priority="463"/>
  </conditionalFormatting>
  <conditionalFormatting sqref="A97:B97">
    <cfRule type="duplicateValues" dxfId="358" priority="462"/>
  </conditionalFormatting>
  <conditionalFormatting sqref="A98:B98">
    <cfRule type="duplicateValues" dxfId="357" priority="395"/>
  </conditionalFormatting>
  <conditionalFormatting sqref="A99:B99">
    <cfRule type="duplicateValues" dxfId="356" priority="461"/>
  </conditionalFormatting>
  <conditionalFormatting sqref="A104:B104">
    <cfRule type="duplicateValues" dxfId="355" priority="459"/>
  </conditionalFormatting>
  <conditionalFormatting sqref="A105:B105">
    <cfRule type="duplicateValues" dxfId="354" priority="458"/>
  </conditionalFormatting>
  <conditionalFormatting sqref="A106:B106">
    <cfRule type="duplicateValues" dxfId="353" priority="457"/>
  </conditionalFormatting>
  <conditionalFormatting sqref="A107:B107">
    <cfRule type="duplicateValues" dxfId="352" priority="456"/>
  </conditionalFormatting>
  <conditionalFormatting sqref="A108:B108">
    <cfRule type="duplicateValues" dxfId="351" priority="455"/>
  </conditionalFormatting>
  <conditionalFormatting sqref="A112:B112">
    <cfRule type="duplicateValues" dxfId="350" priority="452"/>
  </conditionalFormatting>
  <conditionalFormatting sqref="A113:B113">
    <cfRule type="duplicateValues" dxfId="349" priority="451"/>
  </conditionalFormatting>
  <conditionalFormatting sqref="A128:B128">
    <cfRule type="duplicateValues" dxfId="348" priority="449"/>
  </conditionalFormatting>
  <conditionalFormatting sqref="A132:B132">
    <cfRule type="duplicateValues" dxfId="347" priority="447"/>
  </conditionalFormatting>
  <conditionalFormatting sqref="A133:B133">
    <cfRule type="duplicateValues" dxfId="346" priority="446"/>
  </conditionalFormatting>
  <conditionalFormatting sqref="A136:B136">
    <cfRule type="duplicateValues" dxfId="345" priority="444"/>
  </conditionalFormatting>
  <conditionalFormatting sqref="A141:B141">
    <cfRule type="duplicateValues" dxfId="344" priority="442"/>
  </conditionalFormatting>
  <conditionalFormatting sqref="A142:B142">
    <cfRule type="duplicateValues" dxfId="343" priority="441"/>
  </conditionalFormatting>
  <conditionalFormatting sqref="A143:B143">
    <cfRule type="duplicateValues" dxfId="342" priority="440"/>
  </conditionalFormatting>
  <conditionalFormatting sqref="A144:B144">
    <cfRule type="duplicateValues" dxfId="341" priority="439"/>
  </conditionalFormatting>
  <conditionalFormatting sqref="A147:B147">
    <cfRule type="duplicateValues" dxfId="340" priority="437"/>
  </conditionalFormatting>
  <conditionalFormatting sqref="A148:B148">
    <cfRule type="duplicateValues" dxfId="339" priority="436"/>
  </conditionalFormatting>
  <conditionalFormatting sqref="A149:B149">
    <cfRule type="duplicateValues" dxfId="338" priority="435"/>
  </conditionalFormatting>
  <conditionalFormatting sqref="A150:B150">
    <cfRule type="duplicateValues" dxfId="337" priority="434"/>
  </conditionalFormatting>
  <conditionalFormatting sqref="A151:B151">
    <cfRule type="duplicateValues" dxfId="336" priority="433"/>
  </conditionalFormatting>
  <conditionalFormatting sqref="A156:B156">
    <cfRule type="duplicateValues" dxfId="335" priority="418"/>
  </conditionalFormatting>
  <conditionalFormatting sqref="A157:B157">
    <cfRule type="duplicateValues" dxfId="334" priority="430"/>
  </conditionalFormatting>
  <conditionalFormatting sqref="A165:B165">
    <cfRule type="duplicateValues" dxfId="333" priority="427"/>
  </conditionalFormatting>
  <conditionalFormatting sqref="A171:B171">
    <cfRule type="duplicateValues" dxfId="332" priority="424"/>
  </conditionalFormatting>
  <conditionalFormatting sqref="A172:B172">
    <cfRule type="duplicateValues" dxfId="331" priority="423"/>
  </conditionalFormatting>
  <conditionalFormatting sqref="A173:B173">
    <cfRule type="duplicateValues" dxfId="330" priority="422"/>
  </conditionalFormatting>
  <conditionalFormatting sqref="A174:B174">
    <cfRule type="duplicateValues" dxfId="329" priority="421"/>
  </conditionalFormatting>
  <conditionalFormatting sqref="A175:B175">
    <cfRule type="duplicateValues" dxfId="328" priority="420"/>
  </conditionalFormatting>
  <conditionalFormatting sqref="A176:B176">
    <cfRule type="duplicateValues" dxfId="327" priority="419"/>
  </conditionalFormatting>
  <conditionalFormatting sqref="A181:B181">
    <cfRule type="duplicateValues" dxfId="326" priority="415"/>
  </conditionalFormatting>
  <conditionalFormatting sqref="A182:B182">
    <cfRule type="duplicateValues" dxfId="325" priority="414"/>
  </conditionalFormatting>
  <conditionalFormatting sqref="A183:B183">
    <cfRule type="duplicateValues" dxfId="324" priority="413"/>
  </conditionalFormatting>
  <conditionalFormatting sqref="A184:B184">
    <cfRule type="duplicateValues" dxfId="323" priority="412"/>
  </conditionalFormatting>
  <conditionalFormatting sqref="A185:B185">
    <cfRule type="duplicateValues" dxfId="322" priority="411"/>
  </conditionalFormatting>
  <conditionalFormatting sqref="A186:B186">
    <cfRule type="duplicateValues" dxfId="321" priority="410"/>
  </conditionalFormatting>
  <conditionalFormatting sqref="A187:B187">
    <cfRule type="duplicateValues" dxfId="320" priority="409"/>
  </conditionalFormatting>
  <conditionalFormatting sqref="A188:B188">
    <cfRule type="duplicateValues" dxfId="319" priority="408"/>
  </conditionalFormatting>
  <conditionalFormatting sqref="A189:B189">
    <cfRule type="duplicateValues" dxfId="318" priority="407"/>
  </conditionalFormatting>
  <conditionalFormatting sqref="A190:B190">
    <cfRule type="duplicateValues" dxfId="317" priority="406"/>
  </conditionalFormatting>
  <conditionalFormatting sqref="A193:B193">
    <cfRule type="duplicateValues" dxfId="316" priority="404"/>
  </conditionalFormatting>
  <conditionalFormatting sqref="A213:B213">
    <cfRule type="duplicateValues" dxfId="315" priority="401"/>
  </conditionalFormatting>
  <conditionalFormatting sqref="A214:B214">
    <cfRule type="duplicateValues" dxfId="314" priority="400"/>
  </conditionalFormatting>
  <conditionalFormatting sqref="A215:B215">
    <cfRule type="duplicateValues" dxfId="313" priority="399"/>
  </conditionalFormatting>
  <conditionalFormatting sqref="A216:B216">
    <cfRule type="duplicateValues" dxfId="312" priority="398"/>
  </conditionalFormatting>
  <conditionalFormatting sqref="A217:B217">
    <cfRule type="duplicateValues" dxfId="311" priority="397"/>
  </conditionalFormatting>
  <conditionalFormatting sqref="A218:B218">
    <cfRule type="duplicateValues" dxfId="310" priority="396"/>
  </conditionalFormatting>
  <conditionalFormatting sqref="A219:B219">
    <cfRule type="duplicateValues" dxfId="309" priority="394"/>
  </conditionalFormatting>
  <conditionalFormatting sqref="A220:B220">
    <cfRule type="duplicateValues" dxfId="308" priority="393"/>
  </conditionalFormatting>
  <conditionalFormatting sqref="A221:B221">
    <cfRule type="duplicateValues" dxfId="307" priority="392"/>
  </conditionalFormatting>
  <conditionalFormatting sqref="A222:B222">
    <cfRule type="duplicateValues" dxfId="306" priority="391"/>
  </conditionalFormatting>
  <conditionalFormatting sqref="A223:B223">
    <cfRule type="duplicateValues" dxfId="305" priority="390"/>
  </conditionalFormatting>
  <conditionalFormatting sqref="A224:B224">
    <cfRule type="duplicateValues" dxfId="304" priority="389"/>
  </conditionalFormatting>
  <conditionalFormatting sqref="A225:B225">
    <cfRule type="duplicateValues" dxfId="303" priority="386"/>
  </conditionalFormatting>
  <conditionalFormatting sqref="A229:B229">
    <cfRule type="duplicateValues" dxfId="302" priority="384"/>
  </conditionalFormatting>
  <conditionalFormatting sqref="A230:B230">
    <cfRule type="duplicateValues" dxfId="301" priority="383"/>
  </conditionalFormatting>
  <conditionalFormatting sqref="A231:B231">
    <cfRule type="duplicateValues" dxfId="300" priority="382"/>
  </conditionalFormatting>
  <conditionalFormatting sqref="A232:B232">
    <cfRule type="duplicateValues" dxfId="299" priority="381"/>
  </conditionalFormatting>
  <conditionalFormatting sqref="A235:B235">
    <cfRule type="duplicateValues" dxfId="298" priority="379"/>
  </conditionalFormatting>
  <conditionalFormatting sqref="A243:B243">
    <cfRule type="duplicateValues" dxfId="297" priority="372"/>
  </conditionalFormatting>
  <conditionalFormatting sqref="A244:B244">
    <cfRule type="duplicateValues" dxfId="296" priority="371"/>
  </conditionalFormatting>
  <conditionalFormatting sqref="A245:B245">
    <cfRule type="duplicateValues" dxfId="295" priority="370"/>
  </conditionalFormatting>
  <conditionalFormatting sqref="A246:B246">
    <cfRule type="duplicateValues" dxfId="294" priority="369"/>
  </conditionalFormatting>
  <conditionalFormatting sqref="A247:B247">
    <cfRule type="duplicateValues" dxfId="293" priority="368"/>
  </conditionalFormatting>
  <conditionalFormatting sqref="A253:B253">
    <cfRule type="duplicateValues" dxfId="292" priority="365"/>
  </conditionalFormatting>
  <conditionalFormatting sqref="A257:B257">
    <cfRule type="duplicateValues" dxfId="291" priority="348"/>
  </conditionalFormatting>
  <conditionalFormatting sqref="A258:B258">
    <cfRule type="duplicateValues" dxfId="290" priority="347"/>
  </conditionalFormatting>
  <conditionalFormatting sqref="A259:B259">
    <cfRule type="duplicateValues" dxfId="289" priority="346"/>
  </conditionalFormatting>
  <conditionalFormatting sqref="A260:B260">
    <cfRule type="duplicateValues" dxfId="288" priority="345"/>
  </conditionalFormatting>
  <conditionalFormatting sqref="A261:B261">
    <cfRule type="duplicateValues" dxfId="287" priority="344"/>
  </conditionalFormatting>
  <conditionalFormatting sqref="A262:B262">
    <cfRule type="duplicateValues" dxfId="286" priority="343"/>
  </conditionalFormatting>
  <conditionalFormatting sqref="A263:B263">
    <cfRule type="duplicateValues" dxfId="285" priority="342"/>
  </conditionalFormatting>
  <conditionalFormatting sqref="A272:B272">
    <cfRule type="duplicateValues" dxfId="284" priority="339"/>
  </conditionalFormatting>
  <conditionalFormatting sqref="A273:B273">
    <cfRule type="duplicateValues" dxfId="283" priority="338"/>
  </conditionalFormatting>
  <conditionalFormatting sqref="A276:B276">
    <cfRule type="duplicateValues" dxfId="282" priority="336"/>
  </conditionalFormatting>
  <conditionalFormatting sqref="A277:B277">
    <cfRule type="duplicateValues" dxfId="281" priority="335"/>
  </conditionalFormatting>
  <conditionalFormatting sqref="A278:B278">
    <cfRule type="duplicateValues" dxfId="280" priority="334"/>
  </conditionalFormatting>
  <conditionalFormatting sqref="A279:B279">
    <cfRule type="duplicateValues" dxfId="279" priority="333"/>
  </conditionalFormatting>
  <conditionalFormatting sqref="A280:B280">
    <cfRule type="duplicateValues" dxfId="278" priority="332"/>
  </conditionalFormatting>
  <conditionalFormatting sqref="A281:B281">
    <cfRule type="duplicateValues" dxfId="277" priority="331"/>
  </conditionalFormatting>
  <conditionalFormatting sqref="A282:B282">
    <cfRule type="duplicateValues" dxfId="276" priority="330"/>
  </conditionalFormatting>
  <conditionalFormatting sqref="A286:B286">
    <cfRule type="duplicateValues" dxfId="275" priority="327"/>
  </conditionalFormatting>
  <conditionalFormatting sqref="A287:B287">
    <cfRule type="duplicateValues" dxfId="274" priority="326"/>
  </conditionalFormatting>
  <conditionalFormatting sqref="A288:B288">
    <cfRule type="duplicateValues" dxfId="273" priority="325"/>
  </conditionalFormatting>
  <conditionalFormatting sqref="A289:B289">
    <cfRule type="duplicateValues" dxfId="272" priority="324"/>
  </conditionalFormatting>
  <conditionalFormatting sqref="A290:B290">
    <cfRule type="duplicateValues" dxfId="271" priority="323"/>
  </conditionalFormatting>
  <conditionalFormatting sqref="A291:B291">
    <cfRule type="duplicateValues" dxfId="270" priority="322"/>
  </conditionalFormatting>
  <conditionalFormatting sqref="A294:B294">
    <cfRule type="duplicateValues" dxfId="269" priority="320"/>
  </conditionalFormatting>
  <conditionalFormatting sqref="A297:B297">
    <cfRule type="duplicateValues" dxfId="268" priority="318"/>
  </conditionalFormatting>
  <conditionalFormatting sqref="A298:B298">
    <cfRule type="duplicateValues" dxfId="267" priority="317"/>
  </conditionalFormatting>
  <conditionalFormatting sqref="A303:B303">
    <cfRule type="duplicateValues" dxfId="266" priority="314"/>
  </conditionalFormatting>
  <conditionalFormatting sqref="A304:B304">
    <cfRule type="duplicateValues" dxfId="265" priority="313"/>
  </conditionalFormatting>
  <conditionalFormatting sqref="A305:B305">
    <cfRule type="duplicateValues" dxfId="264" priority="312"/>
  </conditionalFormatting>
  <conditionalFormatting sqref="A306:B306">
    <cfRule type="duplicateValues" dxfId="263" priority="311"/>
  </conditionalFormatting>
  <conditionalFormatting sqref="A307:B307">
    <cfRule type="duplicateValues" dxfId="262" priority="310"/>
  </conditionalFormatting>
  <conditionalFormatting sqref="A308:B308">
    <cfRule type="duplicateValues" dxfId="261" priority="309"/>
  </conditionalFormatting>
  <conditionalFormatting sqref="A309:B309">
    <cfRule type="duplicateValues" dxfId="260" priority="308"/>
  </conditionalFormatting>
  <conditionalFormatting sqref="A310:B310">
    <cfRule type="duplicateValues" dxfId="259" priority="307"/>
  </conditionalFormatting>
  <conditionalFormatting sqref="A311:B311">
    <cfRule type="duplicateValues" dxfId="258" priority="306"/>
  </conditionalFormatting>
  <conditionalFormatting sqref="A312:B312">
    <cfRule type="duplicateValues" dxfId="257" priority="305"/>
  </conditionalFormatting>
  <conditionalFormatting sqref="A313:B313">
    <cfRule type="duplicateValues" dxfId="256" priority="304"/>
  </conditionalFormatting>
  <conditionalFormatting sqref="A316:B316">
    <cfRule type="duplicateValues" dxfId="255" priority="302"/>
  </conditionalFormatting>
  <conditionalFormatting sqref="A317:B317">
    <cfRule type="duplicateValues" dxfId="254" priority="301"/>
  </conditionalFormatting>
  <conditionalFormatting sqref="A318:B318">
    <cfRule type="duplicateValues" dxfId="253" priority="300"/>
  </conditionalFormatting>
  <conditionalFormatting sqref="A319:B319">
    <cfRule type="duplicateValues" dxfId="252" priority="299"/>
  </conditionalFormatting>
  <conditionalFormatting sqref="A320:B320">
    <cfRule type="duplicateValues" dxfId="251" priority="298"/>
  </conditionalFormatting>
  <conditionalFormatting sqref="A321:B321">
    <cfRule type="duplicateValues" dxfId="250" priority="297"/>
  </conditionalFormatting>
  <conditionalFormatting sqref="A322:B322">
    <cfRule type="duplicateValues" dxfId="249" priority="296"/>
  </conditionalFormatting>
  <conditionalFormatting sqref="A323:B323">
    <cfRule type="duplicateValues" dxfId="248" priority="295"/>
  </conditionalFormatting>
  <conditionalFormatting sqref="A324:B324">
    <cfRule type="duplicateValues" dxfId="247" priority="294"/>
  </conditionalFormatting>
  <conditionalFormatting sqref="A325:B325">
    <cfRule type="duplicateValues" dxfId="246" priority="293"/>
  </conditionalFormatting>
  <conditionalFormatting sqref="A326:B326">
    <cfRule type="duplicateValues" dxfId="245" priority="292"/>
  </conditionalFormatting>
  <conditionalFormatting sqref="A327:B327">
    <cfRule type="duplicateValues" dxfId="244" priority="291"/>
  </conditionalFormatting>
  <conditionalFormatting sqref="A328:B328">
    <cfRule type="duplicateValues" dxfId="243" priority="290"/>
  </conditionalFormatting>
  <conditionalFormatting sqref="A329:B329">
    <cfRule type="duplicateValues" dxfId="242" priority="289"/>
  </conditionalFormatting>
  <conditionalFormatting sqref="A330:B330">
    <cfRule type="duplicateValues" dxfId="241" priority="288"/>
  </conditionalFormatting>
  <conditionalFormatting sqref="A331:B331">
    <cfRule type="duplicateValues" dxfId="240" priority="287"/>
  </conditionalFormatting>
  <conditionalFormatting sqref="A332:B332">
    <cfRule type="duplicateValues" dxfId="239" priority="286"/>
  </conditionalFormatting>
  <conditionalFormatting sqref="A333:B333">
    <cfRule type="duplicateValues" dxfId="238" priority="285"/>
  </conditionalFormatting>
  <conditionalFormatting sqref="A336:B336">
    <cfRule type="duplicateValues" dxfId="237" priority="283"/>
  </conditionalFormatting>
  <conditionalFormatting sqref="A337:B337">
    <cfRule type="duplicateValues" dxfId="236" priority="282"/>
  </conditionalFormatting>
  <conditionalFormatting sqref="A338:B338">
    <cfRule type="duplicateValues" dxfId="235" priority="281"/>
  </conditionalFormatting>
  <conditionalFormatting sqref="A339:B339">
    <cfRule type="duplicateValues" dxfId="234" priority="280"/>
  </conditionalFormatting>
  <conditionalFormatting sqref="A340:B340">
    <cfRule type="duplicateValues" dxfId="233" priority="279"/>
  </conditionalFormatting>
  <conditionalFormatting sqref="A341:B341">
    <cfRule type="duplicateValues" dxfId="232" priority="278"/>
  </conditionalFormatting>
  <conditionalFormatting sqref="A342:B342">
    <cfRule type="duplicateValues" dxfId="231" priority="277"/>
  </conditionalFormatting>
  <conditionalFormatting sqref="A343:B343">
    <cfRule type="duplicateValues" dxfId="230" priority="276"/>
  </conditionalFormatting>
  <conditionalFormatting sqref="A344:B344">
    <cfRule type="duplicateValues" dxfId="229" priority="275"/>
  </conditionalFormatting>
  <conditionalFormatting sqref="A345:B345">
    <cfRule type="duplicateValues" dxfId="228" priority="274"/>
  </conditionalFormatting>
  <conditionalFormatting sqref="A346:B346">
    <cfRule type="duplicateValues" dxfId="227" priority="273"/>
  </conditionalFormatting>
  <conditionalFormatting sqref="A347:B347">
    <cfRule type="duplicateValues" dxfId="226" priority="272"/>
  </conditionalFormatting>
  <conditionalFormatting sqref="A348:B348">
    <cfRule type="duplicateValues" dxfId="225" priority="271"/>
  </conditionalFormatting>
  <conditionalFormatting sqref="A349:B349">
    <cfRule type="duplicateValues" dxfId="224" priority="270"/>
  </conditionalFormatting>
  <conditionalFormatting sqref="A352:B352">
    <cfRule type="duplicateValues" dxfId="223" priority="268"/>
  </conditionalFormatting>
  <conditionalFormatting sqref="A353:B353">
    <cfRule type="duplicateValues" dxfId="222" priority="267"/>
  </conditionalFormatting>
  <conditionalFormatting sqref="A354:B354">
    <cfRule type="duplicateValues" dxfId="221" priority="266"/>
  </conditionalFormatting>
  <conditionalFormatting sqref="A355:B355">
    <cfRule type="duplicateValues" dxfId="220" priority="265"/>
  </conditionalFormatting>
  <conditionalFormatting sqref="A356:B356">
    <cfRule type="duplicateValues" dxfId="219" priority="264"/>
  </conditionalFormatting>
  <conditionalFormatting sqref="A357:B357">
    <cfRule type="duplicateValues" dxfId="218" priority="263"/>
  </conditionalFormatting>
  <conditionalFormatting sqref="A358:B358">
    <cfRule type="duplicateValues" dxfId="217" priority="262"/>
  </conditionalFormatting>
  <conditionalFormatting sqref="A359:B359">
    <cfRule type="duplicateValues" dxfId="216" priority="261"/>
  </conditionalFormatting>
  <conditionalFormatting sqref="A362:B362">
    <cfRule type="duplicateValues" dxfId="215" priority="259"/>
  </conditionalFormatting>
  <conditionalFormatting sqref="A363:B363">
    <cfRule type="duplicateValues" dxfId="214" priority="258"/>
  </conditionalFormatting>
  <conditionalFormatting sqref="A364:B364">
    <cfRule type="duplicateValues" dxfId="213" priority="257"/>
  </conditionalFormatting>
  <conditionalFormatting sqref="A365:B365">
    <cfRule type="duplicateValues" dxfId="212" priority="256"/>
  </conditionalFormatting>
  <conditionalFormatting sqref="A366:B366">
    <cfRule type="duplicateValues" dxfId="211" priority="255"/>
  </conditionalFormatting>
  <conditionalFormatting sqref="A367:B367">
    <cfRule type="duplicateValues" dxfId="210" priority="254"/>
  </conditionalFormatting>
  <conditionalFormatting sqref="A368:B368">
    <cfRule type="duplicateValues" dxfId="209" priority="253"/>
  </conditionalFormatting>
  <conditionalFormatting sqref="A369:B369">
    <cfRule type="duplicateValues" dxfId="208" priority="252"/>
  </conditionalFormatting>
  <conditionalFormatting sqref="A370:B370">
    <cfRule type="duplicateValues" dxfId="207" priority="251"/>
  </conditionalFormatting>
  <conditionalFormatting sqref="A371:B371">
    <cfRule type="duplicateValues" dxfId="206" priority="250"/>
  </conditionalFormatting>
  <conditionalFormatting sqref="A372:B372">
    <cfRule type="duplicateValues" dxfId="205" priority="249"/>
  </conditionalFormatting>
  <conditionalFormatting sqref="A376:B376">
    <cfRule type="duplicateValues" dxfId="204" priority="247"/>
  </conditionalFormatting>
  <conditionalFormatting sqref="A379:B379">
    <cfRule type="duplicateValues" dxfId="203" priority="245"/>
  </conditionalFormatting>
  <conditionalFormatting sqref="A380:B380">
    <cfRule type="duplicateValues" dxfId="202" priority="244"/>
  </conditionalFormatting>
  <conditionalFormatting sqref="A381:B381">
    <cfRule type="duplicateValues" dxfId="201" priority="243"/>
  </conditionalFormatting>
  <conditionalFormatting sqref="A382:B382">
    <cfRule type="duplicateValues" dxfId="200" priority="242"/>
  </conditionalFormatting>
  <conditionalFormatting sqref="A383:B383">
    <cfRule type="duplicateValues" dxfId="199" priority="241"/>
  </conditionalFormatting>
  <conditionalFormatting sqref="A386:B386">
    <cfRule type="duplicateValues" dxfId="198" priority="239"/>
  </conditionalFormatting>
  <conditionalFormatting sqref="A389:B389">
    <cfRule type="duplicateValues" dxfId="197" priority="237"/>
  </conditionalFormatting>
  <conditionalFormatting sqref="A390:B390">
    <cfRule type="duplicateValues" dxfId="196" priority="236"/>
  </conditionalFormatting>
  <conditionalFormatting sqref="A391:B391">
    <cfRule type="duplicateValues" dxfId="195" priority="235"/>
  </conditionalFormatting>
  <conditionalFormatting sqref="A399:B399">
    <cfRule type="duplicateValues" dxfId="194" priority="231"/>
  </conditionalFormatting>
  <conditionalFormatting sqref="A406:B406">
    <cfRule type="duplicateValues" dxfId="193" priority="229"/>
  </conditionalFormatting>
  <conditionalFormatting sqref="A409:B409">
    <cfRule type="duplicateValues" dxfId="192" priority="227"/>
  </conditionalFormatting>
  <conditionalFormatting sqref="A410:B410">
    <cfRule type="duplicateValues" dxfId="191" priority="226"/>
  </conditionalFormatting>
  <conditionalFormatting sqref="A411:B411">
    <cfRule type="duplicateValues" dxfId="190" priority="225"/>
  </conditionalFormatting>
  <conditionalFormatting sqref="A412:B412">
    <cfRule type="duplicateValues" dxfId="189" priority="224"/>
  </conditionalFormatting>
  <conditionalFormatting sqref="A413:B413">
    <cfRule type="duplicateValues" dxfId="188" priority="223"/>
  </conditionalFormatting>
  <conditionalFormatting sqref="A414:B414">
    <cfRule type="duplicateValues" dxfId="187" priority="222"/>
  </conditionalFormatting>
  <conditionalFormatting sqref="A415:B415">
    <cfRule type="duplicateValues" dxfId="186" priority="221"/>
  </conditionalFormatting>
  <conditionalFormatting sqref="A416:B416">
    <cfRule type="duplicateValues" dxfId="185" priority="220"/>
  </conditionalFormatting>
  <conditionalFormatting sqref="A417:B417">
    <cfRule type="duplicateValues" dxfId="184" priority="219"/>
  </conditionalFormatting>
  <conditionalFormatting sqref="A420:B420">
    <cfRule type="duplicateValues" dxfId="183" priority="217"/>
  </conditionalFormatting>
  <conditionalFormatting sqref="A421:B421">
    <cfRule type="duplicateValues" dxfId="182" priority="216"/>
  </conditionalFormatting>
  <conditionalFormatting sqref="A424:B424">
    <cfRule type="duplicateValues" dxfId="181" priority="214"/>
  </conditionalFormatting>
  <conditionalFormatting sqref="A425:B425">
    <cfRule type="duplicateValues" dxfId="180" priority="213"/>
  </conditionalFormatting>
  <conditionalFormatting sqref="A429:B429">
    <cfRule type="duplicateValues" dxfId="179" priority="211"/>
  </conditionalFormatting>
  <conditionalFormatting sqref="A430:B430">
    <cfRule type="duplicateValues" dxfId="178" priority="210"/>
  </conditionalFormatting>
  <conditionalFormatting sqref="A431:B431">
    <cfRule type="duplicateValues" dxfId="177" priority="209"/>
  </conditionalFormatting>
  <conditionalFormatting sqref="A432:B432">
    <cfRule type="duplicateValues" dxfId="176" priority="208"/>
  </conditionalFormatting>
  <conditionalFormatting sqref="A437:B437">
    <cfRule type="duplicateValues" dxfId="175" priority="205"/>
  </conditionalFormatting>
  <conditionalFormatting sqref="A438:B438">
    <cfRule type="duplicateValues" dxfId="174" priority="206"/>
  </conditionalFormatting>
  <conditionalFormatting sqref="A439:B439">
    <cfRule type="duplicateValues" dxfId="173" priority="204"/>
  </conditionalFormatting>
  <conditionalFormatting sqref="A440:B440">
    <cfRule type="duplicateValues" dxfId="172" priority="203"/>
  </conditionalFormatting>
  <conditionalFormatting sqref="A441:B441">
    <cfRule type="duplicateValues" dxfId="171" priority="202"/>
  </conditionalFormatting>
  <conditionalFormatting sqref="A442:B442">
    <cfRule type="duplicateValues" dxfId="170" priority="201"/>
  </conditionalFormatting>
  <conditionalFormatting sqref="A443:B443">
    <cfRule type="duplicateValues" dxfId="169" priority="200"/>
  </conditionalFormatting>
  <conditionalFormatting sqref="A444:B444">
    <cfRule type="duplicateValues" dxfId="168" priority="199"/>
  </conditionalFormatting>
  <conditionalFormatting sqref="A445:B445">
    <cfRule type="duplicateValues" dxfId="167" priority="198"/>
  </conditionalFormatting>
  <conditionalFormatting sqref="A446:B446">
    <cfRule type="duplicateValues" dxfId="166" priority="197"/>
  </conditionalFormatting>
  <conditionalFormatting sqref="A447:B447">
    <cfRule type="duplicateValues" dxfId="165" priority="196"/>
  </conditionalFormatting>
  <conditionalFormatting sqref="A448:B448">
    <cfRule type="duplicateValues" dxfId="164" priority="195"/>
  </conditionalFormatting>
  <conditionalFormatting sqref="A449:B449">
    <cfRule type="duplicateValues" dxfId="163" priority="194"/>
  </conditionalFormatting>
  <conditionalFormatting sqref="A450:B450">
    <cfRule type="duplicateValues" dxfId="162" priority="193"/>
  </conditionalFormatting>
  <conditionalFormatting sqref="A451:B451">
    <cfRule type="duplicateValues" dxfId="161" priority="192"/>
  </conditionalFormatting>
  <conditionalFormatting sqref="A452:B452">
    <cfRule type="duplicateValues" dxfId="160" priority="191"/>
  </conditionalFormatting>
  <conditionalFormatting sqref="A455:B455">
    <cfRule type="duplicateValues" dxfId="159" priority="189"/>
  </conditionalFormatting>
  <conditionalFormatting sqref="A456:B456">
    <cfRule type="duplicateValues" dxfId="158" priority="188"/>
  </conditionalFormatting>
  <conditionalFormatting sqref="A457:B457">
    <cfRule type="duplicateValues" dxfId="157" priority="187"/>
  </conditionalFormatting>
  <conditionalFormatting sqref="A458:B458">
    <cfRule type="duplicateValues" dxfId="156" priority="186"/>
  </conditionalFormatting>
  <conditionalFormatting sqref="A459:B459">
    <cfRule type="duplicateValues" dxfId="155" priority="185"/>
  </conditionalFormatting>
  <conditionalFormatting sqref="A460:B460">
    <cfRule type="duplicateValues" dxfId="154" priority="184"/>
  </conditionalFormatting>
  <conditionalFormatting sqref="A461:B461">
    <cfRule type="duplicateValues" dxfId="153" priority="183"/>
  </conditionalFormatting>
  <conditionalFormatting sqref="A464:B464">
    <cfRule type="duplicateValues" dxfId="152" priority="181"/>
  </conditionalFormatting>
  <conditionalFormatting sqref="A468:B468">
    <cfRule type="duplicateValues" dxfId="151" priority="179"/>
  </conditionalFormatting>
  <conditionalFormatting sqref="A469:B469">
    <cfRule type="duplicateValues" dxfId="150" priority="178"/>
  </conditionalFormatting>
  <conditionalFormatting sqref="A474:B474">
    <cfRule type="duplicateValues" dxfId="149" priority="175"/>
  </conditionalFormatting>
  <conditionalFormatting sqref="A475:B475">
    <cfRule type="duplicateValues" dxfId="148" priority="174"/>
  </conditionalFormatting>
  <conditionalFormatting sqref="A476:B476">
    <cfRule type="duplicateValues" dxfId="147" priority="173"/>
  </conditionalFormatting>
  <conditionalFormatting sqref="A477:B477">
    <cfRule type="duplicateValues" dxfId="146" priority="172"/>
  </conditionalFormatting>
  <conditionalFormatting sqref="A478:B478">
    <cfRule type="duplicateValues" dxfId="145" priority="171"/>
  </conditionalFormatting>
  <conditionalFormatting sqref="A479:B479">
    <cfRule type="duplicateValues" dxfId="144" priority="170"/>
  </conditionalFormatting>
  <conditionalFormatting sqref="A480:B480">
    <cfRule type="duplicateValues" dxfId="143" priority="169"/>
  </conditionalFormatting>
  <conditionalFormatting sqref="A481:B481">
    <cfRule type="duplicateValues" dxfId="142" priority="168"/>
  </conditionalFormatting>
  <conditionalFormatting sqref="A482:B482">
    <cfRule type="duplicateValues" dxfId="141" priority="167"/>
  </conditionalFormatting>
  <conditionalFormatting sqref="A489:B489">
    <cfRule type="duplicateValues" dxfId="140" priority="164"/>
  </conditionalFormatting>
  <conditionalFormatting sqref="A490:B490">
    <cfRule type="duplicateValues" dxfId="139" priority="163"/>
  </conditionalFormatting>
  <conditionalFormatting sqref="A491:B491">
    <cfRule type="duplicateValues" dxfId="138" priority="162"/>
  </conditionalFormatting>
  <conditionalFormatting sqref="A492:B492">
    <cfRule type="duplicateValues" dxfId="137" priority="161"/>
  </conditionalFormatting>
  <conditionalFormatting sqref="A493:B493">
    <cfRule type="duplicateValues" dxfId="136" priority="160"/>
  </conditionalFormatting>
  <conditionalFormatting sqref="A494:B494">
    <cfRule type="duplicateValues" dxfId="135" priority="159"/>
  </conditionalFormatting>
  <conditionalFormatting sqref="A495:B495">
    <cfRule type="duplicateValues" dxfId="134" priority="158"/>
  </conditionalFormatting>
  <conditionalFormatting sqref="A496:B496">
    <cfRule type="duplicateValues" dxfId="133" priority="157"/>
  </conditionalFormatting>
  <conditionalFormatting sqref="A497:B497">
    <cfRule type="duplicateValues" dxfId="132" priority="156"/>
  </conditionalFormatting>
  <conditionalFormatting sqref="A500:B500">
    <cfRule type="duplicateValues" dxfId="131" priority="154"/>
  </conditionalFormatting>
  <conditionalFormatting sqref="A501:B501">
    <cfRule type="duplicateValues" dxfId="130" priority="153"/>
  </conditionalFormatting>
  <conditionalFormatting sqref="A502:B502">
    <cfRule type="duplicateValues" dxfId="129" priority="152"/>
  </conditionalFormatting>
  <conditionalFormatting sqref="A503:B503">
    <cfRule type="duplicateValues" dxfId="128" priority="151"/>
  </conditionalFormatting>
  <conditionalFormatting sqref="A504:B504">
    <cfRule type="duplicateValues" dxfId="127" priority="150"/>
  </conditionalFormatting>
  <conditionalFormatting sqref="A505:B505">
    <cfRule type="duplicateValues" dxfId="126" priority="149"/>
  </conditionalFormatting>
  <conditionalFormatting sqref="A506:B506">
    <cfRule type="duplicateValues" dxfId="125" priority="148"/>
  </conditionalFormatting>
  <conditionalFormatting sqref="A507:B507">
    <cfRule type="duplicateValues" dxfId="124" priority="147"/>
  </conditionalFormatting>
  <conditionalFormatting sqref="A508:B508">
    <cfRule type="duplicateValues" dxfId="123" priority="146"/>
  </conditionalFormatting>
  <conditionalFormatting sqref="A509:B509">
    <cfRule type="duplicateValues" dxfId="122" priority="145"/>
  </conditionalFormatting>
  <conditionalFormatting sqref="A510:B510">
    <cfRule type="duplicateValues" dxfId="121" priority="144"/>
  </conditionalFormatting>
  <conditionalFormatting sqref="A511:B511">
    <cfRule type="duplicateValues" dxfId="120" priority="143"/>
  </conditionalFormatting>
  <conditionalFormatting sqref="A512:B512">
    <cfRule type="duplicateValues" dxfId="119" priority="142"/>
  </conditionalFormatting>
  <conditionalFormatting sqref="A515:B515">
    <cfRule type="duplicateValues" dxfId="118" priority="140"/>
  </conditionalFormatting>
  <conditionalFormatting sqref="A516:B516">
    <cfRule type="duplicateValues" dxfId="117" priority="139"/>
  </conditionalFormatting>
  <conditionalFormatting sqref="A517:B517">
    <cfRule type="duplicateValues" dxfId="116" priority="138"/>
  </conditionalFormatting>
  <conditionalFormatting sqref="A518:B518">
    <cfRule type="duplicateValues" dxfId="115" priority="137"/>
  </conditionalFormatting>
  <conditionalFormatting sqref="A519:B519">
    <cfRule type="duplicateValues" dxfId="114" priority="136"/>
  </conditionalFormatting>
  <conditionalFormatting sqref="A520:B520">
    <cfRule type="duplicateValues" dxfId="113" priority="135"/>
  </conditionalFormatting>
  <conditionalFormatting sqref="A521:B521">
    <cfRule type="duplicateValues" dxfId="112" priority="134"/>
  </conditionalFormatting>
  <conditionalFormatting sqref="A522:B522">
    <cfRule type="duplicateValues" dxfId="111" priority="133"/>
  </conditionalFormatting>
  <conditionalFormatting sqref="A523:B523">
    <cfRule type="duplicateValues" dxfId="110" priority="132"/>
  </conditionalFormatting>
  <conditionalFormatting sqref="A524:B524">
    <cfRule type="duplicateValues" dxfId="109" priority="131"/>
  </conditionalFormatting>
  <conditionalFormatting sqref="A525:B525">
    <cfRule type="duplicateValues" dxfId="108" priority="130"/>
  </conditionalFormatting>
  <conditionalFormatting sqref="A526:B526">
    <cfRule type="duplicateValues" dxfId="107" priority="129"/>
  </conditionalFormatting>
  <conditionalFormatting sqref="A527:B527">
    <cfRule type="duplicateValues" dxfId="106" priority="128"/>
  </conditionalFormatting>
  <conditionalFormatting sqref="A528:B528">
    <cfRule type="duplicateValues" dxfId="105" priority="127"/>
  </conditionalFormatting>
  <conditionalFormatting sqref="A529:B529">
    <cfRule type="duplicateValues" dxfId="104" priority="126"/>
  </conditionalFormatting>
  <conditionalFormatting sqref="A530:B530">
    <cfRule type="duplicateValues" dxfId="103" priority="125"/>
  </conditionalFormatting>
  <conditionalFormatting sqref="A531:B531">
    <cfRule type="duplicateValues" dxfId="102" priority="124"/>
  </conditionalFormatting>
  <conditionalFormatting sqref="A532:B532 A536:B539">
    <cfRule type="duplicateValues" dxfId="101" priority="607"/>
  </conditionalFormatting>
  <conditionalFormatting sqref="A533:B533">
    <cfRule type="duplicateValues" dxfId="100" priority="115"/>
  </conditionalFormatting>
  <conditionalFormatting sqref="A534:B534">
    <cfRule type="duplicateValues" dxfId="99" priority="109"/>
  </conditionalFormatting>
  <conditionalFormatting sqref="A535:B535">
    <cfRule type="duplicateValues" dxfId="98" priority="106"/>
  </conditionalFormatting>
  <conditionalFormatting sqref="B40:B43">
    <cfRule type="duplicateValues" dxfId="97" priority="507"/>
  </conditionalFormatting>
  <conditionalFormatting sqref="B46:B50">
    <cfRule type="duplicateValues" dxfId="96" priority="504"/>
  </conditionalFormatting>
  <conditionalFormatting sqref="B62:B64">
    <cfRule type="duplicateValues" dxfId="95" priority="492"/>
  </conditionalFormatting>
  <conditionalFormatting sqref="B74:B76">
    <cfRule type="duplicateValues" dxfId="94" priority="482"/>
  </conditionalFormatting>
  <conditionalFormatting sqref="B79:B80">
    <cfRule type="duplicateValues" dxfId="93" priority="479"/>
  </conditionalFormatting>
  <conditionalFormatting sqref="B100:B103">
    <cfRule type="duplicateValues" dxfId="92" priority="460"/>
  </conditionalFormatting>
  <conditionalFormatting sqref="B109:B111">
    <cfRule type="duplicateValues" dxfId="91" priority="454"/>
  </conditionalFormatting>
  <conditionalFormatting sqref="B114:B127">
    <cfRule type="duplicateValues" dxfId="90" priority="450"/>
  </conditionalFormatting>
  <conditionalFormatting sqref="B129:B131">
    <cfRule type="duplicateValues" dxfId="89" priority="448"/>
  </conditionalFormatting>
  <conditionalFormatting sqref="B134:B135">
    <cfRule type="duplicateValues" dxfId="88" priority="445"/>
  </conditionalFormatting>
  <conditionalFormatting sqref="B137:B140">
    <cfRule type="duplicateValues" dxfId="87" priority="443"/>
  </conditionalFormatting>
  <conditionalFormatting sqref="B145:B146">
    <cfRule type="duplicateValues" dxfId="86" priority="438"/>
  </conditionalFormatting>
  <conditionalFormatting sqref="B152:B153">
    <cfRule type="duplicateValues" dxfId="85" priority="432"/>
  </conditionalFormatting>
  <conditionalFormatting sqref="B154:B155">
    <cfRule type="duplicateValues" dxfId="84" priority="431"/>
  </conditionalFormatting>
  <conditionalFormatting sqref="B158:B160">
    <cfRule type="duplicateValues" dxfId="83" priority="429"/>
  </conditionalFormatting>
  <conditionalFormatting sqref="B161:B164">
    <cfRule type="duplicateValues" dxfId="82" priority="428"/>
  </conditionalFormatting>
  <conditionalFormatting sqref="B166:B168">
    <cfRule type="duplicateValues" dxfId="81" priority="426"/>
  </conditionalFormatting>
  <conditionalFormatting sqref="B169:B170">
    <cfRule type="duplicateValues" dxfId="80" priority="425"/>
  </conditionalFormatting>
  <conditionalFormatting sqref="B177:B180">
    <cfRule type="duplicateValues" dxfId="79" priority="416"/>
  </conditionalFormatting>
  <conditionalFormatting sqref="B191:B192">
    <cfRule type="duplicateValues" dxfId="78" priority="405"/>
  </conditionalFormatting>
  <conditionalFormatting sqref="B194:B203">
    <cfRule type="duplicateValues" dxfId="77" priority="403"/>
  </conditionalFormatting>
  <conditionalFormatting sqref="B204:B212">
    <cfRule type="duplicateValues" dxfId="76" priority="402"/>
  </conditionalFormatting>
  <conditionalFormatting sqref="B226:B228">
    <cfRule type="duplicateValues" dxfId="75" priority="385"/>
  </conditionalFormatting>
  <conditionalFormatting sqref="B233:B234">
    <cfRule type="duplicateValues" dxfId="74" priority="380"/>
  </conditionalFormatting>
  <conditionalFormatting sqref="B236:B242">
    <cfRule type="duplicateValues" dxfId="73" priority="376"/>
  </conditionalFormatting>
  <conditionalFormatting sqref="B248:B250">
    <cfRule type="duplicateValues" dxfId="72" priority="367"/>
  </conditionalFormatting>
  <conditionalFormatting sqref="B251:B252">
    <cfRule type="duplicateValues" dxfId="71" priority="366"/>
  </conditionalFormatting>
  <conditionalFormatting sqref="B254:B256">
    <cfRule type="duplicateValues" dxfId="70" priority="349"/>
  </conditionalFormatting>
  <conditionalFormatting sqref="B264:B269">
    <cfRule type="duplicateValues" dxfId="69" priority="341"/>
  </conditionalFormatting>
  <conditionalFormatting sqref="B270:B271">
    <cfRule type="duplicateValues" dxfId="68" priority="340"/>
  </conditionalFormatting>
  <conditionalFormatting sqref="B274:B275">
    <cfRule type="duplicateValues" dxfId="67" priority="337"/>
  </conditionalFormatting>
  <conditionalFormatting sqref="B283:B285">
    <cfRule type="duplicateValues" dxfId="66" priority="329"/>
  </conditionalFormatting>
  <conditionalFormatting sqref="B292:B293">
    <cfRule type="duplicateValues" dxfId="65" priority="321"/>
  </conditionalFormatting>
  <conditionalFormatting sqref="B295:B296">
    <cfRule type="duplicateValues" dxfId="64" priority="319"/>
  </conditionalFormatting>
  <conditionalFormatting sqref="B299:B300">
    <cfRule type="duplicateValues" dxfId="63" priority="316"/>
  </conditionalFormatting>
  <conditionalFormatting sqref="B301:B302">
    <cfRule type="duplicateValues" dxfId="62" priority="315"/>
  </conditionalFormatting>
  <conditionalFormatting sqref="B314:B315">
    <cfRule type="duplicateValues" dxfId="61" priority="303"/>
  </conditionalFormatting>
  <conditionalFormatting sqref="B334:B335">
    <cfRule type="duplicateValues" dxfId="60" priority="284"/>
  </conditionalFormatting>
  <conditionalFormatting sqref="B350:B351">
    <cfRule type="duplicateValues" dxfId="59" priority="269"/>
  </conditionalFormatting>
  <conditionalFormatting sqref="B360:B361">
    <cfRule type="duplicateValues" dxfId="58" priority="260"/>
  </conditionalFormatting>
  <conditionalFormatting sqref="B373:B375">
    <cfRule type="duplicateValues" dxfId="57" priority="248"/>
  </conditionalFormatting>
  <conditionalFormatting sqref="B377:B378">
    <cfRule type="duplicateValues" dxfId="56" priority="246"/>
  </conditionalFormatting>
  <conditionalFormatting sqref="B384:B385">
    <cfRule type="duplicateValues" dxfId="55" priority="240"/>
  </conditionalFormatting>
  <conditionalFormatting sqref="B387:B388">
    <cfRule type="duplicateValues" dxfId="54" priority="238"/>
  </conditionalFormatting>
  <conditionalFormatting sqref="B392:B393">
    <cfRule type="duplicateValues" dxfId="53" priority="234"/>
  </conditionalFormatting>
  <conditionalFormatting sqref="B394:B396">
    <cfRule type="duplicateValues" dxfId="52" priority="233"/>
  </conditionalFormatting>
  <conditionalFormatting sqref="B397:B398">
    <cfRule type="duplicateValues" dxfId="51" priority="232"/>
  </conditionalFormatting>
  <conditionalFormatting sqref="B400:B405">
    <cfRule type="duplicateValues" dxfId="50" priority="230"/>
  </conditionalFormatting>
  <conditionalFormatting sqref="B407:B408">
    <cfRule type="duplicateValues" dxfId="49" priority="228"/>
  </conditionalFormatting>
  <conditionalFormatting sqref="B418:B419">
    <cfRule type="duplicateValues" dxfId="48" priority="218"/>
  </conditionalFormatting>
  <conditionalFormatting sqref="B422:B423">
    <cfRule type="duplicateValues" dxfId="47" priority="215"/>
  </conditionalFormatting>
  <conditionalFormatting sqref="B426:B428">
    <cfRule type="duplicateValues" dxfId="46" priority="212"/>
  </conditionalFormatting>
  <conditionalFormatting sqref="B433:B436">
    <cfRule type="duplicateValues" dxfId="45" priority="207"/>
  </conditionalFormatting>
  <conditionalFormatting sqref="B453:B454">
    <cfRule type="duplicateValues" dxfId="44" priority="190"/>
  </conditionalFormatting>
  <conditionalFormatting sqref="B462:B463">
    <cfRule type="duplicateValues" dxfId="43" priority="182"/>
  </conditionalFormatting>
  <conditionalFormatting sqref="B465:B467">
    <cfRule type="duplicateValues" dxfId="42" priority="180"/>
  </conditionalFormatting>
  <conditionalFormatting sqref="B470:B471">
    <cfRule type="duplicateValues" dxfId="41" priority="177"/>
  </conditionalFormatting>
  <conditionalFormatting sqref="B472:B473">
    <cfRule type="duplicateValues" dxfId="40" priority="176"/>
  </conditionalFormatting>
  <conditionalFormatting sqref="B483:B486">
    <cfRule type="duplicateValues" dxfId="39" priority="166"/>
  </conditionalFormatting>
  <conditionalFormatting sqref="B487:B488">
    <cfRule type="duplicateValues" dxfId="38" priority="165"/>
  </conditionalFormatting>
  <conditionalFormatting sqref="B498:B499">
    <cfRule type="duplicateValues" dxfId="37" priority="155"/>
  </conditionalFormatting>
  <conditionalFormatting sqref="B513:B514">
    <cfRule type="duplicateValues" dxfId="36" priority="141"/>
  </conditionalFormatting>
  <conditionalFormatting sqref="C1:C2 C19:C25 C121:C135 C139 C141:C228 C231 C233:C235 C237:C242 C246:C530 C137 C67:C83 C85:C119 C532:C1048576 C5:C16">
    <cfRule type="duplicateValues" dxfId="35" priority="1033"/>
  </conditionalFormatting>
  <conditionalFormatting sqref="C1:C2">
    <cfRule type="duplicateValues" dxfId="34" priority="1049"/>
  </conditionalFormatting>
  <conditionalFormatting sqref="C3">
    <cfRule type="duplicateValues" dxfId="33" priority="1050"/>
  </conditionalFormatting>
  <conditionalFormatting sqref="C18">
    <cfRule type="duplicateValues" dxfId="32" priority="88"/>
    <cfRule type="duplicateValues" dxfId="31" priority="87"/>
  </conditionalFormatting>
  <conditionalFormatting sqref="C19:C25 C121:C135 C139 C141:C228 C231 C233:C235 C237:C242 C246:C530 C137 C67:C83 C532:C540 C85:C119 C5:C16">
    <cfRule type="duplicateValues" dxfId="30" priority="1051"/>
  </conditionalFormatting>
  <conditionalFormatting sqref="C26:C66">
    <cfRule type="duplicateValues" dxfId="29" priority="1"/>
    <cfRule type="duplicateValues" dxfId="28" priority="2"/>
  </conditionalFormatting>
  <conditionalFormatting sqref="C138">
    <cfRule type="duplicateValues" dxfId="27" priority="86"/>
    <cfRule type="duplicateValues" dxfId="26" priority="85"/>
  </conditionalFormatting>
  <conditionalFormatting sqref="C140">
    <cfRule type="duplicateValues" dxfId="25" priority="82"/>
    <cfRule type="duplicateValues" dxfId="24" priority="83"/>
    <cfRule type="duplicateValues" dxfId="23" priority="84"/>
  </conditionalFormatting>
  <conditionalFormatting sqref="C229">
    <cfRule type="duplicateValues" dxfId="22" priority="81"/>
    <cfRule type="duplicateValues" dxfId="21" priority="80"/>
  </conditionalFormatting>
  <conditionalFormatting sqref="C230">
    <cfRule type="duplicateValues" dxfId="20" priority="79"/>
    <cfRule type="duplicateValues" dxfId="19" priority="78"/>
  </conditionalFormatting>
  <conditionalFormatting sqref="C232">
    <cfRule type="duplicateValues" dxfId="18" priority="77"/>
    <cfRule type="duplicateValues" dxfId="17" priority="76"/>
  </conditionalFormatting>
  <conditionalFormatting sqref="C236">
    <cfRule type="duplicateValues" dxfId="16" priority="75"/>
    <cfRule type="duplicateValues" dxfId="15" priority="74"/>
  </conditionalFormatting>
  <conditionalFormatting sqref="C243">
    <cfRule type="duplicateValues" dxfId="14" priority="72"/>
    <cfRule type="duplicateValues" dxfId="13" priority="73"/>
  </conditionalFormatting>
  <conditionalFormatting sqref="C244">
    <cfRule type="duplicateValues" dxfId="12" priority="70"/>
    <cfRule type="duplicateValues" dxfId="11" priority="71"/>
  </conditionalFormatting>
  <conditionalFormatting sqref="C245">
    <cfRule type="duplicateValues" dxfId="10" priority="67"/>
    <cfRule type="duplicateValues" dxfId="9" priority="68"/>
    <cfRule type="duplicateValues" dxfId="8" priority="69"/>
  </conditionalFormatting>
  <conditionalFormatting sqref="D2">
    <cfRule type="duplicateValues" dxfId="7" priority="101"/>
  </conditionalFormatting>
  <conditionalFormatting sqref="G3">
    <cfRule type="duplicateValues" dxfId="6" priority="99"/>
    <cfRule type="duplicateValues" dxfId="5" priority="98"/>
  </conditionalFormatting>
  <conditionalFormatting sqref="H3">
    <cfRule type="duplicateValues" dxfId="4" priority="97"/>
  </conditionalFormatting>
  <conditionalFormatting sqref="J3">
    <cfRule type="duplicateValues" dxfId="3" priority="94"/>
    <cfRule type="duplicateValues" dxfId="2" priority="95"/>
  </conditionalFormatting>
  <conditionalFormatting sqref="M3">
    <cfRule type="duplicateValues" dxfId="1" priority="92"/>
    <cfRule type="duplicateValues" dxfId="0" priority="93"/>
  </conditionalFormatting>
  <hyperlinks>
    <hyperlink ref="F5" r:id="rId1" xr:uid="{7936C76D-7D32-454F-AAB0-269BDE9918F9}"/>
    <hyperlink ref="F6" r:id="rId2" xr:uid="{AEE0F05D-800B-4775-9CA1-C1DBCBEB2F4D}"/>
    <hyperlink ref="F7" r:id="rId3" xr:uid="{1ECF137B-47E3-411C-A732-C62E0315C674}"/>
    <hyperlink ref="F8" r:id="rId4" xr:uid="{E4882ADB-3ED5-4BC8-A82D-8C99907EFE82}"/>
    <hyperlink ref="F11" r:id="rId5" xr:uid="{AB76005B-9CD2-4F9F-B922-7A175828A51C}"/>
    <hyperlink ref="F9" r:id="rId6" xr:uid="{78F640CF-9DEA-4AE9-BE98-1B5965BBCFA1}"/>
    <hyperlink ref="F12" r:id="rId7" xr:uid="{507DE5B9-A603-44DA-A976-9A1FFF30450B}"/>
    <hyperlink ref="F10" r:id="rId8" xr:uid="{68ECDB58-AB6D-4C2E-A8DC-1D576D58E1BE}"/>
    <hyperlink ref="F15" r:id="rId9" xr:uid="{66949884-3BAC-4D68-9F45-0A36DE6D34A0}"/>
    <hyperlink ref="F17" r:id="rId10" xr:uid="{B9FB1D8F-3FE1-4FA0-BDEB-582FB85418EB}"/>
    <hyperlink ref="F25" r:id="rId11" xr:uid="{542C6E64-E580-4502-B29F-7FED0481BC74}"/>
    <hyperlink ref="F27" r:id="rId12" xr:uid="{9F54C4D8-BA40-44C4-AA5E-DB6C3440868A}"/>
    <hyperlink ref="F30" r:id="rId13" xr:uid="{C73CDFBA-E283-4877-8B84-BD6923A27047}"/>
    <hyperlink ref="F28" r:id="rId14" xr:uid="{E2E6C142-8A66-4702-9FC2-285CE1AE1908}"/>
    <hyperlink ref="F18" r:id="rId15" xr:uid="{A87D4281-A5AF-4C5E-8A23-AC1259F0EE3F}"/>
    <hyperlink ref="F29" r:id="rId16" xr:uid="{2EB8038C-2A95-4A0A-A25A-3FC61F939E57}"/>
    <hyperlink ref="F26" r:id="rId17" xr:uid="{2F2886B5-0765-4676-9EBF-AECC457E5221}"/>
    <hyperlink ref="F13" r:id="rId18" xr:uid="{E0E6160A-364A-47B3-A0FD-38C8025BECAE}"/>
    <hyperlink ref="F31" r:id="rId19" xr:uid="{E80B6A01-0BBF-4B84-A6DA-CBAA42353028}"/>
    <hyperlink ref="F14" r:id="rId20" xr:uid="{DF9DC5B0-CABA-45DA-B937-26A95970753D}"/>
    <hyperlink ref="F16" r:id="rId21" xr:uid="{F8D2F154-60EA-43CF-8022-C7F25C62D416}"/>
    <hyperlink ref="F32" r:id="rId22" xr:uid="{8C0B2004-DC6D-4FEB-983B-89E345780CF6}"/>
    <hyperlink ref="F34" r:id="rId23" xr:uid="{5D295D33-8880-4E61-B535-D522C350A5B3}"/>
    <hyperlink ref="F37" r:id="rId24" xr:uid="{FBF19E35-E1FC-4C43-91EF-5E8B587C4EB6}"/>
    <hyperlink ref="F38" r:id="rId25" xr:uid="{279BDC18-7E05-493A-8600-F41BB28BF600}"/>
    <hyperlink ref="F33" r:id="rId26" xr:uid="{B95C9193-3909-4925-B8B7-6FEAC1500CEC}"/>
    <hyperlink ref="F35" r:id="rId27" xr:uid="{963D9FCE-AECD-45A5-9E41-5B337076995A}"/>
    <hyperlink ref="F36" r:id="rId28" xr:uid="{68450B8C-8BCC-4776-B608-08D78CF106F0}"/>
    <hyperlink ref="F19" r:id="rId29" xr:uid="{205FBD84-FFB0-4835-8E9D-BFEDD5387F4D}"/>
    <hyperlink ref="F21" r:id="rId30" xr:uid="{196E94B7-B044-415A-8F51-CFD11364D750}"/>
    <hyperlink ref="F39" r:id="rId31" xr:uid="{B84DC17C-BC77-4876-9B7E-0E0B0EA801B5}"/>
    <hyperlink ref="F46" r:id="rId32" xr:uid="{B0AA0D16-099D-42B5-B8FD-48156C4B77E5}"/>
    <hyperlink ref="F65" r:id="rId33" xr:uid="{1CD3E625-C7FA-4CF2-918C-5841F372793E}"/>
    <hyperlink ref="F50" r:id="rId34" xr:uid="{87AF64BE-6B41-4703-A6A2-C730EA078A9E}"/>
    <hyperlink ref="F47" r:id="rId35" xr:uid="{D66B6139-683D-4DCC-BC8F-F47BC5AA50F7}"/>
    <hyperlink ref="F43" r:id="rId36" xr:uid="{4CA09EA5-B19A-48DB-A3D8-5C6B4DC4D7F0}"/>
    <hyperlink ref="F45" r:id="rId37" xr:uid="{1144452B-0AA6-4EB4-AA2D-6AD0C3C2BC83}"/>
    <hyperlink ref="F44" r:id="rId38" xr:uid="{AD58D7DB-2EAD-45CF-9686-FE8676696E80}"/>
    <hyperlink ref="F48" r:id="rId39" xr:uid="{F2CD352A-FDA7-450E-B918-F5F597742C92}"/>
    <hyperlink ref="F52" r:id="rId40" xr:uid="{A2E716D7-1383-4218-964E-DBD112E62500}"/>
    <hyperlink ref="F59" r:id="rId41" xr:uid="{085819F4-8AE8-4597-90C7-686D48E64CA4}"/>
    <hyperlink ref="F62" r:id="rId42" xr:uid="{937EAFD5-7572-4C95-A261-4791A17CD55D}"/>
    <hyperlink ref="F63" r:id="rId43" xr:uid="{9C5DFD15-74F6-40D8-8DDB-955269E1D3EB}"/>
    <hyperlink ref="F64" r:id="rId44" xr:uid="{7952064A-F882-4436-865E-9FD13AFA6FE5}"/>
    <hyperlink ref="F66" r:id="rId45" xr:uid="{D98AF5A9-0578-4051-8028-17CB108FB5BA}"/>
    <hyperlink ref="F22" r:id="rId46" xr:uid="{899FA207-0D24-46DF-9E3F-305056C398AE}"/>
    <hyperlink ref="F49" r:id="rId47" xr:uid="{E819A953-DB73-4588-9121-77A3806B8DAD}"/>
    <hyperlink ref="F60" r:id="rId48" xr:uid="{F97FF505-28FD-43DB-8AA0-5A63F3A8348F}"/>
    <hyperlink ref="F72" r:id="rId49" xr:uid="{5C8B5BB1-E621-4F11-B066-AB9EA572AF0E}"/>
    <hyperlink ref="F74" r:id="rId50" xr:uid="{023D6388-C58C-429F-B587-8DAD204BF11E}"/>
    <hyperlink ref="F77" r:id="rId51" xr:uid="{EDAF24DB-1977-4D55-B3F8-C0D37437F748}"/>
    <hyperlink ref="F78" r:id="rId52" xr:uid="{6D304ED9-3041-4770-9F58-A69CFB0EFAE7}"/>
    <hyperlink ref="F79" r:id="rId53" xr:uid="{EF98C7FD-E7D3-42A1-8027-54130C86F644}"/>
    <hyperlink ref="F80" r:id="rId54" xr:uid="{A2139B21-9708-49AD-ADA1-DB7A10580890}"/>
    <hyperlink ref="F20" r:id="rId55" xr:uid="{2097C38D-1906-4754-A96D-81F787301388}"/>
    <hyperlink ref="F54" r:id="rId56" xr:uid="{D6BEFDD9-9FCC-4DD6-9DC4-59724B6CD6EF}"/>
    <hyperlink ref="F55" r:id="rId57" xr:uid="{2C16A9E0-10C7-462B-A01E-348E5564A94F}"/>
    <hyperlink ref="F56" r:id="rId58" xr:uid="{CD8D4EC0-22B4-4D52-AD5A-A629797F6330}"/>
    <hyperlink ref="F57" r:id="rId59" xr:uid="{EB0C35E6-779E-40E4-9C4B-DFA488C5CA5C}"/>
    <hyperlink ref="F58" r:id="rId60" xr:uid="{6935930B-3322-453B-97F9-A7C01B916580}"/>
    <hyperlink ref="F75" r:id="rId61" xr:uid="{B7A9464A-0DE3-4209-95A4-C2A51D1BA2FF}"/>
    <hyperlink ref="F76" r:id="rId62" xr:uid="{410C5104-759B-48B5-B138-196D949BC537}"/>
    <hyperlink ref="F24" r:id="rId63" xr:uid="{A82F7CDB-4CC2-42D2-97EC-B73AE9A739F8}"/>
    <hyperlink ref="F40" r:id="rId64" xr:uid="{7B098FD9-3304-4A8B-82C6-115BB7D6C387}"/>
    <hyperlink ref="F41" r:id="rId65" xr:uid="{397D9E9F-C43A-4BF0-829B-31E0EF8A3ED3}"/>
    <hyperlink ref="F42" r:id="rId66" xr:uid="{65618311-A340-49D1-90A1-C06B552CBB9A}"/>
    <hyperlink ref="F68" r:id="rId67" xr:uid="{E6F7C018-860D-4067-A394-9B7B4E45B565}"/>
    <hyperlink ref="F69" r:id="rId68" xr:uid="{13BA9BC1-F78D-40EE-AA0A-7EA7EC79D43F}"/>
    <hyperlink ref="F70" r:id="rId69" xr:uid="{74E4893A-AAE4-4EED-AEA1-98C176DCB993}"/>
    <hyperlink ref="F73" r:id="rId70" xr:uid="{7D618013-DCE3-48CC-AFD7-1896076E1215}"/>
    <hyperlink ref="F81" r:id="rId71" xr:uid="{9C9584BF-ACB6-47EB-8167-0C81E660DA49}"/>
    <hyperlink ref="F84" r:id="rId72" xr:uid="{71118088-4218-49B6-BC88-144C411934AF}"/>
    <hyperlink ref="F85" r:id="rId73" xr:uid="{38D80155-EBA9-4FD7-A23C-71CCA6DE57DA}"/>
    <hyperlink ref="F86" r:id="rId74" xr:uid="{B4E0C252-8BCE-40E6-9C32-42DD46D0B8E8}"/>
    <hyperlink ref="F87" r:id="rId75" xr:uid="{A10A05EE-1A89-45B0-98A0-F90AAF34A11F}"/>
    <hyperlink ref="F23" r:id="rId76" xr:uid="{2D49BC5A-D64C-401F-9DA1-2DC0560F4ED6}"/>
    <hyperlink ref="F82" r:id="rId77" xr:uid="{11BAD1B6-9BEC-4599-AA40-BC3DDBD67FCA}"/>
    <hyperlink ref="F67" r:id="rId78" xr:uid="{2FF40BCD-A87F-4C48-8CD4-4980697D026C}"/>
    <hyperlink ref="F83" r:id="rId79" xr:uid="{7FDE281F-B185-48C6-8EB1-3737E0581930}"/>
    <hyperlink ref="F93" r:id="rId80" xr:uid="{607ECDDF-B058-4D52-9220-A1BF4719F967}"/>
    <hyperlink ref="F92" r:id="rId81" xr:uid="{1A55B803-38AA-4739-A0E3-A6D2B0171728}"/>
    <hyperlink ref="F104" r:id="rId82" xr:uid="{36949BB2-51C8-40A5-BC65-FE12E72148AE}"/>
    <hyperlink ref="F103" r:id="rId83" xr:uid="{4387FC90-83EF-47B7-AF3C-D38BA59A7358}"/>
    <hyperlink ref="F51" r:id="rId84" xr:uid="{6424F2AE-EC6B-480D-A4D5-2860A793CED3}"/>
    <hyperlink ref="F88" r:id="rId85" xr:uid="{5A9B7EE4-E668-4D7A-ADDE-1F014EE7242D}"/>
    <hyperlink ref="F89" r:id="rId86" xr:uid="{42F46EAB-D64F-471C-B74E-772879A24E15}"/>
    <hyperlink ref="F100" r:id="rId87" xr:uid="{3CC418B1-8BBC-47BC-90DF-1E7A7D162684}"/>
    <hyperlink ref="F105" r:id="rId88" xr:uid="{816066CC-92B2-4FDF-AE07-8208D96D6B8C}"/>
    <hyperlink ref="F106" r:id="rId89" xr:uid="{805902AC-3039-4DAB-A0D2-62499F59D5C8}"/>
    <hyperlink ref="F101" r:id="rId90" xr:uid="{963C5375-4DFF-4B43-B41E-39606CE9DB88}"/>
    <hyperlink ref="F102" r:id="rId91" xr:uid="{C4AE521D-C86B-43D7-90BC-2B698055EC65}"/>
    <hyperlink ref="F114" r:id="rId92" xr:uid="{5DF8E985-B803-4639-9E82-87A0E3E4869A}"/>
    <hyperlink ref="F115" r:id="rId93" xr:uid="{03B6816B-B0E1-4367-A27A-FC4E9A2560D9}"/>
    <hyperlink ref="F116" r:id="rId94" xr:uid="{87FDAB82-D049-4BA3-908E-0816617C61DF}"/>
    <hyperlink ref="F117" r:id="rId95" xr:uid="{795CDF5D-E83C-4873-8A4C-6851F66AEEED}"/>
    <hyperlink ref="F118" r:id="rId96" xr:uid="{18A3BE4C-E852-4AA5-BBBF-8BCF3C699D57}"/>
    <hyperlink ref="F119" r:id="rId97" xr:uid="{3D6E13AD-7908-4F4D-8C7B-7798B3F49E24}"/>
    <hyperlink ref="F120" r:id="rId98" xr:uid="{7D164FC5-B7D3-44AD-9AEA-96E6ED32D5E3}"/>
    <hyperlink ref="F121" r:id="rId99" xr:uid="{D02640CF-5616-4692-A62C-24CAA0DE90D4}"/>
    <hyperlink ref="F122" r:id="rId100" xr:uid="{AF2FB446-A586-46CE-99D6-2E4BD1D4F0BE}"/>
    <hyperlink ref="F123" r:id="rId101" xr:uid="{1A1592BC-B629-4534-8C8A-FF89A72F88CA}"/>
    <hyperlink ref="F124" r:id="rId102" xr:uid="{C9CD528C-3F6D-40A1-A316-1E37A6BB6B97}"/>
    <hyperlink ref="F125" r:id="rId103" xr:uid="{989AC4FE-A9C5-4BD2-95FD-9C06339CBB05}"/>
    <hyperlink ref="F126" r:id="rId104" xr:uid="{4A8A7215-39B4-40D3-ACB6-78B61109FFD2}"/>
    <hyperlink ref="F127" r:id="rId105" xr:uid="{8041D865-DE24-489E-9D3C-EFB216E4D418}"/>
    <hyperlink ref="F90" r:id="rId106" xr:uid="{B95A89AC-193F-448A-95D7-0B1A928D787E}"/>
    <hyperlink ref="F143" r:id="rId107" xr:uid="{0E359787-0AC8-4271-85D4-EDB156B43529}"/>
    <hyperlink ref="F94:F95" r:id="rId108" display="https://community.secop.gov.co/Public/Tendering/OpportunityDetail/Index?noticeUID=CO1.NTC.9543104&amp;isFromPublicArea=True&amp;isModal=False" xr:uid="{59F78E63-51EC-4501-B331-E7E589B61087}"/>
    <hyperlink ref="F128" r:id="rId109" xr:uid="{665FFDCE-8D99-4A78-869D-18AC4A487662}"/>
    <hyperlink ref="F129:F131" r:id="rId110" display="https://community.secop.gov.co/Public/Tendering/OpportunityDetail/Index?noticeUID=CO1.NTC.9543104&amp;isFromPublicArea=True&amp;isModal=False" xr:uid="{3D7DF6F0-26DB-4698-A4D8-9215DE8D1B3A}"/>
    <hyperlink ref="F142" r:id="rId111" xr:uid="{ABAFB862-F6A5-417D-BB26-D73ABD3CEF0E}"/>
    <hyperlink ref="F71" r:id="rId112" xr:uid="{C3AEFF01-E2B3-481F-9EF2-046C790E8367}"/>
    <hyperlink ref="F91" r:id="rId113" xr:uid="{F33F8CF5-DC05-423E-8DB2-55AB589BB6D2}"/>
    <hyperlink ref="F96" r:id="rId114" xr:uid="{9A0F4D47-259A-4A69-8EC4-DD43BF351919}"/>
    <hyperlink ref="F97" r:id="rId115" xr:uid="{A14EAF6D-DD0D-46EE-A6A3-04104710568C}"/>
    <hyperlink ref="F107" r:id="rId116" xr:uid="{8A631F1C-8A00-4266-B1E5-30F79CC0A62A}"/>
    <hyperlink ref="F108" r:id="rId117" xr:uid="{0703EC05-E719-43AD-83A5-7365692FB6B4}"/>
    <hyperlink ref="F109" r:id="rId118" xr:uid="{73F942F5-D297-40D1-9C47-9638997F5A31}"/>
    <hyperlink ref="F110" r:id="rId119" xr:uid="{0928A8AF-CF4B-406E-8A1F-703081F9FCCB}"/>
    <hyperlink ref="F111" r:id="rId120" xr:uid="{8CA5DC76-3379-4363-AFD3-BC625A16D6F6}"/>
    <hyperlink ref="F132" r:id="rId121" xr:uid="{ECB341D3-B520-4735-A51C-8E72A585355A}"/>
    <hyperlink ref="F144" r:id="rId122" xr:uid="{425E2730-8FE3-4EA0-BDB4-50A50D025613}"/>
    <hyperlink ref="F145" r:id="rId123" xr:uid="{C62FD5E3-ADB0-4010-9C40-C953C4497BA3}"/>
    <hyperlink ref="F146" r:id="rId124" xr:uid="{BC244DE7-3BE3-44AA-B230-FB2E5C08292F}"/>
    <hyperlink ref="F141" r:id="rId125" xr:uid="{D8491DA7-99B2-48C8-BF98-D5DC3A1D7ABB}"/>
    <hyperlink ref="F147" r:id="rId126" xr:uid="{B62551F6-A81C-490E-8AB4-455C976F3367}"/>
    <hyperlink ref="F151" r:id="rId127" xr:uid="{36C2694C-F0EA-4135-93C4-96FB0BF34076}"/>
    <hyperlink ref="F150" r:id="rId128" xr:uid="{4E83A333-FA6D-415C-B71A-42D1C193ADAB}"/>
    <hyperlink ref="F152" r:id="rId129" xr:uid="{99B6E70B-2A7A-4946-943D-6A023B85AC1C}"/>
    <hyperlink ref="F153" r:id="rId130" xr:uid="{2F037C87-D23E-40C5-A642-90EFFE9263DB}"/>
    <hyperlink ref="F154" r:id="rId131" xr:uid="{5A1EF5E3-AA6E-414B-B92B-F37CC86A22D9}"/>
    <hyperlink ref="F155" r:id="rId132" xr:uid="{B872A995-3225-4BE9-8F60-EC2C1ED890DC}"/>
    <hyperlink ref="F156" r:id="rId133" xr:uid="{A553A283-8608-493C-B379-F90207126085}"/>
    <hyperlink ref="F158" r:id="rId134" xr:uid="{9D3CCEB6-4200-4ACB-B31F-248EDF9EEC43}"/>
    <hyperlink ref="F159" r:id="rId135" xr:uid="{7FD07C39-1557-4A0D-9351-5B91DAAD723F}"/>
    <hyperlink ref="F160" r:id="rId136" xr:uid="{B4D18D0E-4C74-4284-AE44-34D52C7188FD}"/>
    <hyperlink ref="F165" r:id="rId137" xr:uid="{E2764832-A41A-402F-AAB3-3C3FC1700041}"/>
    <hyperlink ref="F166" r:id="rId138" xr:uid="{7C94FD00-246A-4AF1-A888-D5005B44BB7E}"/>
    <hyperlink ref="F169" r:id="rId139" xr:uid="{332ED581-07BF-4951-A2EA-B5D586F1F43F}"/>
    <hyperlink ref="F170" r:id="rId140" xr:uid="{A435FE83-4524-4273-975A-A0115127D72D}"/>
    <hyperlink ref="F175" r:id="rId141" xr:uid="{A11EDC75-6B8D-417B-9C30-681203D2CE20}"/>
    <hyperlink ref="F176" r:id="rId142" xr:uid="{37D95E0C-1C82-44A0-AEF2-48D615AD73E6}"/>
    <hyperlink ref="F181" r:id="rId143" xr:uid="{5154C54E-9754-418D-9E5D-1E7F8C1606D6}"/>
    <hyperlink ref="F133" r:id="rId144" xr:uid="{F8377BDA-B393-4AA1-82F6-342AEAEF4520}"/>
    <hyperlink ref="F134" r:id="rId145" xr:uid="{801F0384-32E7-4981-955B-3211A4795805}"/>
    <hyperlink ref="F135" r:id="rId146" xr:uid="{4A58BFD7-A32C-4A0B-B6B3-262C0C599E31}"/>
    <hyperlink ref="F148" r:id="rId147" xr:uid="{E69FB49C-3EF8-4D8F-9052-38BC7699710F}"/>
    <hyperlink ref="F149" r:id="rId148" xr:uid="{6469EDB1-E6E1-40E3-B529-2C8298163028}"/>
    <hyperlink ref="F182" r:id="rId149" xr:uid="{E6554331-A673-44A1-AE4A-EC9B66927CA5}"/>
    <hyperlink ref="F183" r:id="rId150" xr:uid="{A36338B1-8D00-4A84-BC23-1CB2ECDA626B}"/>
    <hyperlink ref="F184" r:id="rId151" xr:uid="{733269A9-3509-4F92-B4C3-14F6528A437F}"/>
    <hyperlink ref="F193" r:id="rId152" xr:uid="{452C70E4-EAB3-4716-B32E-42270203FB44}"/>
    <hyperlink ref="F185" r:id="rId153" xr:uid="{A0BECDEB-D750-4E20-96D6-C3006FFDA475}"/>
    <hyperlink ref="F186" r:id="rId154" xr:uid="{D6D3AA5A-C86D-4918-863F-ED83AE8981E7}"/>
    <hyperlink ref="F187" r:id="rId155" xr:uid="{86F6482C-2BFD-4328-9706-2F7E5FBB9519}"/>
    <hyperlink ref="F189" r:id="rId156" xr:uid="{14DD3B6B-D4E1-4E64-AA2C-DCAB3DD420D0}"/>
    <hyperlink ref="F188" r:id="rId157" xr:uid="{13C2BBD6-7C03-44A3-AC0D-251AF6F8FF48}"/>
    <hyperlink ref="F190" r:id="rId158" xr:uid="{CE24DC09-6420-40DB-A080-3410B8B532B7}"/>
    <hyperlink ref="F191" r:id="rId159" xr:uid="{1AC1FD9F-ACDB-4BA6-84F8-644DB7DDBA59}"/>
    <hyperlink ref="F136" r:id="rId160" xr:uid="{B7B0642B-07C3-4690-AD62-108BFAE5DF67}"/>
    <hyperlink ref="F137" r:id="rId161" xr:uid="{8F75CEB2-2018-47B6-8B34-E6E7A80ECA1D}"/>
    <hyperlink ref="F138" r:id="rId162" xr:uid="{2F8F7C5C-BD05-4242-B370-D789CA16DCBA}"/>
    <hyperlink ref="F139" r:id="rId163" xr:uid="{1D178009-287C-4FC7-BE1E-6F3BE194A5A3}"/>
    <hyperlink ref="F140" r:id="rId164" xr:uid="{B1F7DDDE-21BA-4B72-A0A3-C7302EF61BA7}"/>
    <hyperlink ref="F194" r:id="rId165" xr:uid="{B121DB5C-77AB-421B-88F8-D737DA8B8648}"/>
    <hyperlink ref="F195" r:id="rId166" xr:uid="{C041EE7C-650C-4AA0-87F4-C8967CE99ED3}"/>
    <hyperlink ref="F196" r:id="rId167" xr:uid="{96AAAEA8-8A13-423A-9940-C33AC6C8BC9F}"/>
    <hyperlink ref="F197" r:id="rId168" xr:uid="{DD85AAAB-89BC-4736-9671-3605B5293EA2}"/>
    <hyperlink ref="F198" r:id="rId169" xr:uid="{550AC944-7EC7-439F-BE29-2C0963CA6076}"/>
    <hyperlink ref="F199" r:id="rId170" xr:uid="{3433C976-9AF5-40C7-8037-92B61E002BF0}"/>
    <hyperlink ref="F200" r:id="rId171" xr:uid="{6F64796E-C16F-42AB-A944-6B6C2CC5964B}"/>
    <hyperlink ref="F201" r:id="rId172" xr:uid="{E236AD46-65D7-42FA-BC66-A011B37DFCE3}"/>
    <hyperlink ref="F202" r:id="rId173" xr:uid="{3A442DD9-5BCD-4AC5-A94F-7D79E8939BD4}"/>
    <hyperlink ref="F203" r:id="rId174" xr:uid="{A8949990-AF57-43D7-931F-18CD6F106C0C}"/>
    <hyperlink ref="F177" r:id="rId175" xr:uid="{8463253F-6091-43AC-B1DB-A292C08B5165}"/>
    <hyperlink ref="F178" r:id="rId176" xr:uid="{65A2DA7B-D272-40BF-927B-A9DBDC176A7F}"/>
    <hyperlink ref="F179" r:id="rId177" xr:uid="{2087B8B6-A849-4177-ACD3-EAB8C7DD9735}"/>
    <hyperlink ref="F180" r:id="rId178" xr:uid="{907F5171-B50C-4733-A273-056A82E450B8}"/>
    <hyperlink ref="F213" r:id="rId179" xr:uid="{5AB1EFBB-FADF-4B64-AF9F-4919141F10BD}"/>
    <hyperlink ref="F220" r:id="rId180" xr:uid="{2D6BE0BE-1D66-4995-BB20-0322726574BC}"/>
    <hyperlink ref="F221" r:id="rId181" xr:uid="{8EF45C4A-F4B3-45EC-B3A7-F582932351C6}"/>
    <hyperlink ref="F214" r:id="rId182" xr:uid="{1693559B-434A-4FD7-BF2D-3378ACA8FCA4}"/>
    <hyperlink ref="F215" r:id="rId183" xr:uid="{CBD98F82-C56D-44C2-A25F-A3276272D5D7}"/>
    <hyperlink ref="F216" r:id="rId184" xr:uid="{B3705D36-8407-4F15-9E1B-298BF5FBA584}"/>
    <hyperlink ref="F217" r:id="rId185" xr:uid="{8CEBA905-9988-42E7-8F3F-288827015537}"/>
    <hyperlink ref="F218" r:id="rId186" xr:uid="{9A7D4F1B-6C1E-41F8-A684-75E0D61E66A3}"/>
    <hyperlink ref="F219" r:id="rId187" xr:uid="{E4570FDF-9FC9-4904-821D-7B66FB31122E}"/>
    <hyperlink ref="F226" r:id="rId188" xr:uid="{BD00152F-B8B3-4341-AA3A-FBF1B2FC56AC}"/>
    <hyperlink ref="F174" r:id="rId189" xr:uid="{6B9BE2E0-F31B-4332-B31D-6CE886B86661}"/>
    <hyperlink ref="F227" r:id="rId190" xr:uid="{A68F441F-7119-4C9C-B526-67264D27AC14}"/>
    <hyperlink ref="F228" r:id="rId191" xr:uid="{3A75EB4A-B5C8-451B-A12A-71F883534FF7}"/>
    <hyperlink ref="F229" r:id="rId192" xr:uid="{85DD4FAD-0ED5-41BE-9C6A-2A112E09416E}"/>
    <hyperlink ref="F230" r:id="rId193" xr:uid="{47F6C02E-F5D5-40FD-840A-2820D6199195}"/>
    <hyperlink ref="F172" r:id="rId194" xr:uid="{5318CD0E-610F-4AC8-98A0-260142B773E8}"/>
    <hyperlink ref="F246" r:id="rId195" xr:uid="{09DEA545-27C2-4456-BF39-9589465DA103}"/>
    <hyperlink ref="F248" r:id="rId196" xr:uid="{9B9843B5-E9DF-4F74-BD59-7D930F8992A6}"/>
    <hyperlink ref="F249" r:id="rId197" xr:uid="{D1545C9B-5DF5-4B08-ACFF-0F2BBF15F4B2}"/>
    <hyperlink ref="F250" r:id="rId198" xr:uid="{9320F864-B295-4315-80C7-76BCD54E0538}"/>
    <hyperlink ref="F251" r:id="rId199" xr:uid="{270F69A6-EA2D-445A-B055-772BE46D1231}"/>
    <hyperlink ref="F252" r:id="rId200" xr:uid="{62FBC8A7-4D9E-4608-9666-4E0A78867006}"/>
    <hyperlink ref="F61" r:id="rId201" xr:uid="{E2F60FAA-9D64-4CD8-B044-E832F9888499}"/>
    <hyperlink ref="F98" r:id="rId202" xr:uid="{D1BC2ED0-1AFA-42FF-B003-573E7CA50EA3}"/>
    <hyperlink ref="F99" r:id="rId203" xr:uid="{2651554F-A2AD-41B8-ADCC-AB4A4EEC664D}"/>
    <hyperlink ref="F204" r:id="rId204" xr:uid="{47F5B247-AAB2-41E6-B9B7-C4540404724A}"/>
    <hyperlink ref="F205" r:id="rId205" xr:uid="{45148442-F702-48D8-BBAE-8DD9C4E72F3A}"/>
    <hyperlink ref="F206" r:id="rId206" xr:uid="{285AC873-B6F1-49B4-9E9A-6B1CE81569CE}"/>
    <hyperlink ref="F207" r:id="rId207" xr:uid="{A0539C75-DB36-43BA-AEC3-DE5732A98B24}"/>
    <hyperlink ref="F208" r:id="rId208" xr:uid="{04F541CE-89C6-4D52-A8DD-2C32FAE5FCBB}"/>
    <hyperlink ref="F209" r:id="rId209" xr:uid="{8583C309-5E3A-4F00-AB7F-83771B4DF31D}"/>
    <hyperlink ref="F210" r:id="rId210" xr:uid="{2DA68E4E-ED37-43E1-878F-15FDB0632A6B}"/>
    <hyperlink ref="F211" r:id="rId211" xr:uid="{6DCB029E-0992-44CC-8AAD-BC99DB55B5FF}"/>
    <hyperlink ref="F212" r:id="rId212" xr:uid="{72A04CEC-4D25-468C-B69D-358234FD99D9}"/>
    <hyperlink ref="F112" r:id="rId213" xr:uid="{FF5A8D5E-6EB9-409B-B8D8-8CFD48FC2EEE}"/>
    <hyperlink ref="F113" r:id="rId214" xr:uid="{104BE587-6AFC-4AD5-BCF6-8EB7A4A80F2F}"/>
    <hyperlink ref="F233" r:id="rId215" xr:uid="{9FCCD57A-EAAE-442C-8EB0-E38EEF97ABDB}"/>
    <hyperlink ref="F234" r:id="rId216" xr:uid="{DE574156-CAEF-40F8-AED8-8D3716DABA0D}"/>
    <hyperlink ref="F254" r:id="rId217" xr:uid="{C0E9609D-8492-4B53-A275-D9923C96C580}"/>
    <hyperlink ref="F255" r:id="rId218" xr:uid="{04AF0C3A-EE4C-45E6-88EE-6F968DD66BCF}"/>
    <hyperlink ref="F256" r:id="rId219" xr:uid="{D0C16091-5F18-4FE3-84DB-94B2845CF53E}"/>
    <hyperlink ref="F157" r:id="rId220" xr:uid="{AD27BEF4-8833-450A-8C6B-C6BBC0B56BDB}"/>
    <hyperlink ref="F161" r:id="rId221" xr:uid="{B1A99A5C-C8E1-4C82-9B07-B9D7244CA976}"/>
    <hyperlink ref="F162" r:id="rId222" xr:uid="{D34885BA-282D-4444-9520-CC1209D12CC2}"/>
    <hyperlink ref="F163" r:id="rId223" xr:uid="{B518AF34-F90C-4D1A-91D6-E69D06BCAC0A}"/>
    <hyperlink ref="F164" r:id="rId224" xr:uid="{D51758BE-FBCA-4DD1-89EF-B01461B7A802}"/>
    <hyperlink ref="F167" r:id="rId225" xr:uid="{FDA8F964-7CBF-4912-B265-576CB156C0E7}"/>
    <hyperlink ref="F168" r:id="rId226" xr:uid="{1C710F3B-CAB3-4DEE-9664-134B60D4586A}"/>
    <hyperlink ref="F171" r:id="rId227" xr:uid="{90BB36BA-599C-47DC-8B55-674BC018EC49}"/>
    <hyperlink ref="F231" r:id="rId228" xr:uid="{5A5D5A5D-EEA4-430F-BBA1-9E9377115608}"/>
    <hyperlink ref="F236" r:id="rId229" xr:uid="{8FCFBDB1-522E-4DD3-9EE6-8FA9133C618E}"/>
    <hyperlink ref="F237" r:id="rId230" xr:uid="{0196430D-5EAC-4DF2-B839-29883C909E2D}"/>
    <hyperlink ref="F238" r:id="rId231" xr:uid="{34C63EC7-22AE-4B0B-ABB1-392089E6B26C}"/>
    <hyperlink ref="F239" r:id="rId232" xr:uid="{0D44A4F3-DCCA-4D0E-B13F-0FDEC4273118}"/>
    <hyperlink ref="F240" r:id="rId233" xr:uid="{E92F7A7B-AD8D-41A1-A214-55F2CFB592F0}"/>
    <hyperlink ref="F241" r:id="rId234" xr:uid="{DEB31D99-EB06-44B1-8F36-5CA7B61C0171}"/>
    <hyperlink ref="F242" r:id="rId235" xr:uid="{F6B6717D-DE02-49D3-B8AF-14F28E51B847}"/>
    <hyperlink ref="F222" r:id="rId236" xr:uid="{546DDF84-4AE7-4823-9391-5CBD364CBEAA}"/>
    <hyperlink ref="F223" r:id="rId237" xr:uid="{196C6425-4895-4159-9895-9BE0F46C294D}"/>
    <hyperlink ref="F224" r:id="rId238" xr:uid="{9406325A-6E9A-42A7-9704-A412849F24E7}"/>
    <hyperlink ref="F225" r:id="rId239" xr:uid="{9E0B3421-7379-4B45-9693-85BE84B41BBD}"/>
    <hyperlink ref="F232" r:id="rId240" xr:uid="{A64B6B8B-D1BC-4BF5-B8C2-FC84A5B90E71}"/>
    <hyperlink ref="F235" r:id="rId241" xr:uid="{F8B71E2D-C635-446A-9F21-D074B833BED9}"/>
    <hyperlink ref="F247" r:id="rId242" xr:uid="{2F63B8FB-2B9F-416D-B17E-09B12A73C26C}"/>
    <hyperlink ref="F270" r:id="rId243" xr:uid="{BB41CDE4-C8E9-44C3-96DB-DD8AA793F83A}"/>
    <hyperlink ref="F271" r:id="rId244" xr:uid="{80902330-A976-4E7B-9280-710EFBF1E138}"/>
    <hyperlink ref="F259" r:id="rId245" xr:uid="{67132625-7036-435F-969E-875E127D2BAE}"/>
    <hyperlink ref="F260" r:id="rId246" xr:uid="{7030E2A7-F655-4B6A-B90F-04BBDE970346}"/>
    <hyperlink ref="F262" r:id="rId247" xr:uid="{0B4E0020-DC1E-4132-89B5-9681A088C0BB}"/>
    <hyperlink ref="F257" r:id="rId248" xr:uid="{F33E94D7-38A4-4093-8AB8-511002166F0F}"/>
    <hyperlink ref="F279" r:id="rId249" xr:uid="{4B0BF603-7A3F-4B73-A088-6DF1A2F739F9}"/>
    <hyperlink ref="F280" r:id="rId250" xr:uid="{620D776C-EF87-4AF0-960F-BB1A3B3510E7}"/>
    <hyperlink ref="F264" r:id="rId251" xr:uid="{12DD5883-23D8-4388-A7B6-C83AD70DC8DD}"/>
    <hyperlink ref="F265" r:id="rId252" xr:uid="{C92C13E8-5EFA-41AA-ACA3-844A12465A3E}"/>
    <hyperlink ref="F266" r:id="rId253" xr:uid="{E70D420E-805A-438E-B0C9-265C2123771C}"/>
    <hyperlink ref="F267" r:id="rId254" xr:uid="{84BF6301-7E7B-43A4-A594-697ADE4AB098}"/>
    <hyperlink ref="F268" r:id="rId255" xr:uid="{B7278A32-287B-4601-935F-9A7C0C668B11}"/>
    <hyperlink ref="F269" r:id="rId256" xr:uid="{204A31DA-605B-44E0-A1AE-50B4FF0D1A7F}"/>
    <hyperlink ref="F274" r:id="rId257" xr:uid="{236E139D-17BB-447F-B67B-E7804756F94A}"/>
    <hyperlink ref="F275" r:id="rId258" xr:uid="{999F3867-88F5-4AEE-BE0D-ED3B7B797F5E}"/>
    <hyperlink ref="F277" r:id="rId259" xr:uid="{7AC258C5-C4BD-4B10-BB40-74350A9CFB89}"/>
    <hyperlink ref="F263" r:id="rId260" xr:uid="{34CA0719-BAB1-4CBD-9B1C-5603E1822B58}"/>
    <hyperlink ref="F272" r:id="rId261" xr:uid="{F1FD9D3C-09F1-4A77-9025-528E0D91AF1F}"/>
    <hyperlink ref="F273" r:id="rId262" xr:uid="{657FA769-CD73-48FB-BE01-D9D49FEA7A0D}"/>
    <hyperlink ref="F276" r:id="rId263" xr:uid="{795B1B27-7B47-47B1-8345-5F4667206EF7}"/>
    <hyperlink ref="F278" r:id="rId264" xr:uid="{A13D5075-9666-4B36-ACAA-A1B304FEC58F}"/>
    <hyperlink ref="F292" r:id="rId265" xr:uid="{192C2F30-67FE-4600-B4C5-FF9164241D3C}"/>
    <hyperlink ref="F293" r:id="rId266" xr:uid="{38A740CC-F8B9-4019-A413-CC5F2816EE46}"/>
    <hyperlink ref="F294" r:id="rId267" xr:uid="{5EE3EF1C-3C22-4D81-918D-9C68D24946E0}"/>
    <hyperlink ref="F305" r:id="rId268" xr:uid="{53E93631-E15E-4E16-88A7-F08E3BA45805}"/>
    <hyperlink ref="F295" r:id="rId269" xr:uid="{D65E1D72-D412-4B0F-81DA-AF5A650D1EC2}"/>
    <hyperlink ref="F296" r:id="rId270" xr:uid="{08272884-7FF4-44B4-B5E6-E3A3565C3772}"/>
    <hyperlink ref="F301" r:id="rId271" xr:uid="{A82D8218-D022-49C6-B240-4271F852FEB0}"/>
    <hyperlink ref="F302" r:id="rId272" xr:uid="{39024365-5EE5-4375-A315-9E2E6148AD8E}"/>
    <hyperlink ref="F303" r:id="rId273" xr:uid="{9926F90C-8EE2-4F0E-96D8-A2FFC1DBB337}"/>
    <hyperlink ref="F304" r:id="rId274" xr:uid="{0CCF7812-FA32-4ED7-AC87-BC137B2BEF70}"/>
    <hyperlink ref="F306" r:id="rId275" xr:uid="{085F2BFB-6F6E-4F56-B85C-9BA8301AE115}"/>
    <hyperlink ref="F307" r:id="rId276" xr:uid="{5034307C-B1AA-4C30-BA8B-C3BF86A4B52B}"/>
    <hyperlink ref="F261" r:id="rId277" xr:uid="{052CC560-601C-41AA-A819-E6BD43C114A7}"/>
    <hyperlink ref="F310" r:id="rId278" xr:uid="{62FB7EB6-55E2-48B9-A03D-089F0056BDA3}"/>
    <hyperlink ref="F286" r:id="rId279" xr:uid="{AF25E4FF-43C9-4AC4-9EE2-32FE9240A85D}"/>
    <hyperlink ref="F287" r:id="rId280" xr:uid="{DDE8F739-6930-4D70-97C6-0B87862E5B67}"/>
    <hyperlink ref="F290" r:id="rId281" xr:uid="{0681E56E-E6D8-4E91-B128-37CD35F60DDF}"/>
    <hyperlink ref="F288" r:id="rId282" xr:uid="{1F27EBC9-C784-4E77-9B52-3E2C51A41C98}"/>
    <hyperlink ref="F289" r:id="rId283" xr:uid="{C3E20EA5-1790-4AED-B6A6-9145B4D6E779}"/>
    <hyperlink ref="F283" r:id="rId284" xr:uid="{39ED5EF8-4745-4131-A686-0DA9A386D2F5}"/>
    <hyperlink ref="F284" r:id="rId285" xr:uid="{B4B021B1-B5A6-46FB-A11C-2E82C404CB93}"/>
    <hyperlink ref="F285" r:id="rId286" xr:uid="{4C04D026-BCC7-4D30-B0AA-F2B1714A482A}"/>
    <hyperlink ref="F291" r:id="rId287" xr:uid="{27FC20AC-8411-43A5-B67E-72FAD9986029}"/>
    <hyperlink ref="F243" r:id="rId288" xr:uid="{AD555B5D-D853-4D7A-964C-57300D6022C5}"/>
    <hyperlink ref="F311" r:id="rId289" xr:uid="{CFDE87E0-D305-44C1-8801-CC1245703385}"/>
    <hyperlink ref="F312" r:id="rId290" xr:uid="{59670B37-4A52-4CDD-AAFE-70A2E66D40D9}"/>
    <hyperlink ref="F317" r:id="rId291" xr:uid="{328B95AE-12EE-4EEC-9285-B25E482B1D5B}"/>
    <hyperlink ref="F318" r:id="rId292" xr:uid="{DA0971FA-A170-4238-999E-2CBCCB7E7C53}"/>
    <hyperlink ref="F319" r:id="rId293" xr:uid="{BDF517E8-C952-48CF-BA8A-A183AEE0218C}"/>
    <hyperlink ref="F320" r:id="rId294" xr:uid="{08B0983F-5A7E-4C4A-8B49-658235AC80E3}"/>
    <hyperlink ref="F321" r:id="rId295" xr:uid="{61BC90D2-0B96-49AD-858E-C120AA2A4279}"/>
    <hyperlink ref="F322" r:id="rId296" xr:uid="{AE32399A-FD17-469D-ADD3-5D56B108535C}"/>
    <hyperlink ref="F323" r:id="rId297" xr:uid="{D2F39D97-017C-4F8A-895C-C8713A93321B}"/>
    <hyperlink ref="F324" r:id="rId298" xr:uid="{989CCB9B-C9FF-40C7-A2ED-4BCE00E72615}"/>
    <hyperlink ref="F325" r:id="rId299" xr:uid="{527BA0F4-C335-4EA4-A5A0-AB8CF03FCA09}"/>
    <hyperlink ref="F326" r:id="rId300" xr:uid="{BF6E58A7-0822-4ED8-A508-D144E0D3F8FD}"/>
    <hyperlink ref="F328" r:id="rId301" xr:uid="{91D6F6F4-3D21-489E-BDF7-B4EEEA125051}"/>
    <hyperlink ref="F336" r:id="rId302" xr:uid="{3DE874EB-ADCB-4C89-86D1-F210A0CD7A4D}"/>
    <hyperlink ref="F337" r:id="rId303" xr:uid="{9753488F-A75A-4FD5-BDBD-A32E504CC6AD}"/>
    <hyperlink ref="F338" r:id="rId304" xr:uid="{8FB7D3DC-557B-43D9-BC33-B77A6D2425D0}"/>
    <hyperlink ref="F340" r:id="rId305" xr:uid="{C7EF2B97-5C48-4AB6-A5DB-710FBE39108C}"/>
    <hyperlink ref="F341" r:id="rId306" xr:uid="{72778D93-5FB7-4943-B104-767E080EDF80}"/>
    <hyperlink ref="F342" r:id="rId307" xr:uid="{93BC3A49-0CCB-4396-AB91-0CAA7453F2BC}"/>
    <hyperlink ref="F343" r:id="rId308" xr:uid="{33845137-48A9-432C-A157-6257590B14A8}"/>
    <hyperlink ref="F345" r:id="rId309" xr:uid="{ACE01155-32F7-4FB1-913C-AED80D2F5863}"/>
    <hyperlink ref="F346" r:id="rId310" xr:uid="{996E60BF-837D-49C5-881F-AE112AAA9BEF}"/>
    <hyperlink ref="F173" r:id="rId311" xr:uid="{521F6BFB-D147-4D97-9F1B-6E7E78288923}"/>
    <hyperlink ref="F258" r:id="rId312" xr:uid="{CBBD1E43-EE44-4691-BD6E-960FF388854A}"/>
    <hyperlink ref="F281" r:id="rId313" xr:uid="{C71B313C-51E6-4723-9D8B-75F7976A6C68}"/>
    <hyperlink ref="F282" r:id="rId314" xr:uid="{F4E9788C-1B5F-4743-8265-4179B0B29548}"/>
    <hyperlink ref="F297" r:id="rId315" xr:uid="{5B88E370-3C16-4834-86DB-CA5A42802A96}"/>
    <hyperlink ref="F298" r:id="rId316" xr:uid="{FEC130E9-0439-417B-B61A-AFE3BE709BAF}"/>
    <hyperlink ref="F313" r:id="rId317" xr:uid="{4A049D7C-8488-4D95-8C63-9FC444469F86}"/>
    <hyperlink ref="F339" r:id="rId318" xr:uid="{614E3C18-6A74-4A61-8D63-FE0FD6347F49}"/>
    <hyperlink ref="F299" r:id="rId319" xr:uid="{A7E213C6-59B3-4508-8C70-2B183E7B120D}"/>
    <hyperlink ref="F300" r:id="rId320" xr:uid="{52F87EDE-BF9B-4A48-836C-950A1F7D143F}"/>
    <hyperlink ref="F192" r:id="rId321" xr:uid="{426EBE94-F31B-41B1-B565-99BF1C38BC49}"/>
    <hyperlink ref="F308" r:id="rId322" xr:uid="{1C49F8F3-967D-4CBC-B7EA-B42C3B602CCA}"/>
    <hyperlink ref="F309" r:id="rId323" xr:uid="{7C894E08-3B5F-4A2A-ACF2-9D619E9B96DE}"/>
    <hyperlink ref="F316" r:id="rId324" xr:uid="{7AA20D69-55AB-45DF-BE5E-A5577334E9CA}"/>
    <hyperlink ref="F327" r:id="rId325" xr:uid="{BBCEF69E-42AF-4DEF-99AF-28723C3FFC87}"/>
    <hyperlink ref="F344" r:id="rId326" xr:uid="{CCBB5A22-11DF-40DE-A8E2-FDF6AB25A6EB}"/>
    <hyperlink ref="F357" r:id="rId327" xr:uid="{70D1DFB2-A21D-4D09-B127-0FB7B7A4C743}"/>
    <hyperlink ref="F356" r:id="rId328" xr:uid="{923AACA3-C33C-4871-A32A-5B424170C891}"/>
    <hyperlink ref="F358" r:id="rId329" xr:uid="{62B73E8C-66FF-4B30-8F62-C58E2E238E88}"/>
    <hyperlink ref="F362" r:id="rId330" xr:uid="{82DC2AD4-AA05-4F7A-9FAF-A31B39D9124B}"/>
    <hyperlink ref="F363" r:id="rId331" xr:uid="{F4D20C71-2682-4010-804D-316100FCE123}"/>
    <hyperlink ref="F366" r:id="rId332" xr:uid="{23F4F0D6-A1D9-40BA-AF69-2FA45CCA6408}"/>
    <hyperlink ref="F367" r:id="rId333" xr:uid="{7D567324-FB98-46E2-B4D5-748278C3E0F6}"/>
    <hyperlink ref="F364" r:id="rId334" xr:uid="{3BCCA807-67DF-4269-AF02-207B8FB888D7}"/>
    <hyperlink ref="F368" r:id="rId335" xr:uid="{2D6145AD-B036-42F3-A889-E51D0A6F320F}"/>
    <hyperlink ref="F365" r:id="rId336" xr:uid="{40149363-8364-4D0E-A15A-2ED6F546EA1C}"/>
    <hyperlink ref="F369" r:id="rId337" xr:uid="{ACE23A60-E564-4C95-B749-53C2C0B2035F}"/>
    <hyperlink ref="F370" r:id="rId338" xr:uid="{6D5BEA7E-8B2D-4D73-B822-43F6F7A169F8}"/>
    <hyperlink ref="F371" r:id="rId339" xr:uid="{97AB7288-2FEF-49A4-8111-7BEF5FB36F20}"/>
    <hyperlink ref="F350" r:id="rId340" xr:uid="{C70ED823-C9A2-4538-AB2F-59FA28844495}"/>
    <hyperlink ref="F351" r:id="rId341" xr:uid="{FAB51B2F-728D-4D13-8407-21AB1C014665}"/>
    <hyperlink ref="F353" r:id="rId342" xr:uid="{410EB752-A8B2-4701-9717-4D550E60EA61}"/>
    <hyperlink ref="F355" r:id="rId343" xr:uid="{05831A53-538B-4D08-8BAE-272B47E42E4D}"/>
    <hyperlink ref="F373" r:id="rId344" xr:uid="{58E10156-4E00-4429-A96E-3636261062DB}"/>
    <hyperlink ref="F374" r:id="rId345" xr:uid="{02E68287-CAD3-4F28-B4C5-48609E6CAE4C}"/>
    <hyperlink ref="F375" r:id="rId346" xr:uid="{EDB75F8B-C50D-480E-9D3A-C1DB02E05526}"/>
    <hyperlink ref="F379" r:id="rId347" xr:uid="{7E60F4E8-92DC-42F6-819D-57F8528136CB}"/>
    <hyperlink ref="F381" r:id="rId348" xr:uid="{2283AD08-CF89-472D-BE70-9A116C2DE228}"/>
    <hyperlink ref="F386" r:id="rId349" xr:uid="{B6C4FF08-5EDB-43A2-8CE0-9791ADAB64DD}"/>
    <hyperlink ref="F383" r:id="rId350" xr:uid="{B5EF56E9-3FA1-4BF2-9921-36F43DAFFBE8}"/>
    <hyperlink ref="F376" r:id="rId351" xr:uid="{C21EEA80-789E-4B7D-8CE5-2EC8C81D886E}"/>
    <hyperlink ref="F390" r:id="rId352" xr:uid="{6813F196-113C-45D5-91C6-FC84B8776EA8}"/>
    <hyperlink ref="F394" r:id="rId353" xr:uid="{3B023E18-56A5-4A68-988E-5903FFC00631}"/>
    <hyperlink ref="F395" r:id="rId354" xr:uid="{D07FC401-BFFD-4400-9C14-72EB1FE5063F}"/>
    <hyperlink ref="F396" r:id="rId355" xr:uid="{B4DAE878-EE4B-4806-9C52-779548A1D7BE}"/>
    <hyperlink ref="F397" r:id="rId356" xr:uid="{4C182F13-B045-42BA-B93D-50E35D333040}"/>
    <hyperlink ref="F398" r:id="rId357" xr:uid="{87269867-EFD4-4378-88B4-998685785083}"/>
    <hyperlink ref="F244" r:id="rId358" xr:uid="{4219F438-96AA-434E-BED2-828EA3478B2C}"/>
    <hyperlink ref="F347" r:id="rId359" xr:uid="{37118F51-3C3A-4A0E-82ED-0D75463A7886}"/>
    <hyperlink ref="F348" r:id="rId360" xr:uid="{1CD75296-F4D0-4EA9-BCA5-604DACC3A1B6}"/>
    <hyperlink ref="F418" r:id="rId361" xr:uid="{C60D94BF-7B3B-48C5-A502-10EB5D9F11EC}"/>
    <hyperlink ref="F419" r:id="rId362" xr:uid="{302971D9-4261-4BC6-8E94-9C32E81E72E7}"/>
    <hyperlink ref="F399" r:id="rId363" xr:uid="{6DBDCD7E-2520-4BCA-A566-413377BFFBA3}"/>
    <hyperlink ref="F387" r:id="rId364" xr:uid="{1A1ADABD-930F-45D3-8A4A-0A53E8A7E29D}"/>
    <hyperlink ref="F388" r:id="rId365" xr:uid="{4F8F8112-27A3-48C7-8E39-DCA2BA1E47D5}"/>
    <hyperlink ref="F404" r:id="rId366" xr:uid="{5139907F-34FB-4464-A011-FB70E447C3FA}"/>
    <hyperlink ref="F405" r:id="rId367" xr:uid="{BF482161-9800-4CA8-AFDB-0EF54DC28339}"/>
    <hyperlink ref="F400" r:id="rId368" xr:uid="{A64AC4B3-3CDC-40B3-AB20-E3E022D44FF5}"/>
    <hyperlink ref="F401" r:id="rId369" xr:uid="{1A402745-DE5A-4AFF-AD41-55C445F680C2}"/>
    <hyperlink ref="F402" r:id="rId370" xr:uid="{B7DC0663-6C8B-4456-A218-1DFE4CE21DBA}"/>
    <hyperlink ref="F403" r:id="rId371" xr:uid="{0349E6F4-3CC4-482D-B9CA-80CF09CF0AD0}"/>
    <hyperlink ref="F406" r:id="rId372" xr:uid="{42D59DD6-2F3A-4404-8BA0-BB991A1C75D1}"/>
    <hyperlink ref="F422" r:id="rId373" xr:uid="{A7309817-B292-4AAE-B360-E4FA2335ACBE}"/>
    <hyperlink ref="F423" r:id="rId374" xr:uid="{580508D4-2A93-4AB8-969A-8B9B1021B78A}"/>
    <hyperlink ref="F359" r:id="rId375" xr:uid="{D46B9CD7-60EF-4D56-B647-0FD3820C980B}"/>
    <hyperlink ref="F407" r:id="rId376" xr:uid="{AAB994BD-8FB0-4022-B814-8FC8AD89B55A}"/>
    <hyperlink ref="F408" r:id="rId377" xr:uid="{25552916-3613-4082-93D3-245A81C0ACFC}"/>
    <hyperlink ref="F360" r:id="rId378" xr:uid="{6EE7ADC6-D247-436B-8955-9C57BEDDF21B}"/>
    <hyperlink ref="F361" r:id="rId379" xr:uid="{60086CF8-75C5-4722-AA96-521547B4D1AB}"/>
    <hyperlink ref="F377" r:id="rId380" xr:uid="{C0E114F0-D141-43B0-AA1E-44720EB6B1E4}"/>
    <hyperlink ref="F378" r:id="rId381" xr:uid="{4D7FF364-50FC-41A8-8B93-B67CDFAFF8D9}"/>
    <hyperlink ref="F380" r:id="rId382" xr:uid="{6F94902E-AA26-4FBB-8B22-6F083B79D10D}"/>
    <hyperlink ref="F420" r:id="rId383" xr:uid="{EF004C2B-75DA-4854-A546-13779F84B736}"/>
    <hyperlink ref="F421" r:id="rId384" xr:uid="{B20F92D5-7B8A-43D5-84E2-457373D16713}"/>
    <hyperlink ref="F429" r:id="rId385" xr:uid="{64872FC0-24F2-4465-BFF0-2984A7237728}"/>
    <hyperlink ref="F430" r:id="rId386" xr:uid="{5A5DFD34-23DC-4814-9DB6-2299C6FAB5B4}"/>
    <hyperlink ref="F411" r:id="rId387" xr:uid="{A8D94D19-EDC0-4F51-A15A-EA535E153111}"/>
    <hyperlink ref="F416" r:id="rId388" xr:uid="{2632B7D8-2DDF-4754-9CAD-42C928696E72}"/>
    <hyperlink ref="F417" r:id="rId389" xr:uid="{1572087F-E49A-48D1-9DF9-CC20393010C7}"/>
    <hyperlink ref="F409" r:id="rId390" xr:uid="{A4771EF2-8CE9-460C-8854-7AA881E58802}"/>
    <hyperlink ref="F410" r:id="rId391" xr:uid="{614C9257-A566-450F-9A29-E5EDF1AE6B33}"/>
    <hyperlink ref="F354" r:id="rId392" xr:uid="{2C417D0D-A1DD-4286-A37B-0FBB738E7225}"/>
    <hyperlink ref="F412" r:id="rId393" xr:uid="{7066EE99-1CBB-4BA3-83E6-E816CCD59755}"/>
    <hyperlink ref="F372" r:id="rId394" xr:uid="{AA277E12-E416-4B12-A3FE-8A048607D63D}"/>
    <hyperlink ref="F382" r:id="rId395" xr:uid="{A5F68A3C-C5FA-466D-BB75-176316A00A8D}"/>
    <hyperlink ref="F384" r:id="rId396" xr:uid="{2889E565-A1E6-422F-A6EC-3C25A504ECD2}"/>
    <hyperlink ref="F385" r:id="rId397" xr:uid="{200B0B24-521C-4888-8CF7-BAD33DD4CF05}"/>
    <hyperlink ref="F389" r:id="rId398" xr:uid="{67B64874-1F32-4862-9317-7DD4F0C0C499}"/>
    <hyperlink ref="F392" r:id="rId399" xr:uid="{81B04D85-F8DE-4A09-8281-99E17137C480}"/>
    <hyperlink ref="F393" r:id="rId400" xr:uid="{954191F1-3F24-4991-9DA0-2B7C5BA4CC61}"/>
    <hyperlink ref="F391" r:id="rId401" xr:uid="{959CBBB4-0C00-4BC7-8A14-70FDAE820706}"/>
    <hyperlink ref="F413" r:id="rId402" xr:uid="{119C7FC4-29AB-4D8E-8AB2-20224AEDA999}"/>
    <hyperlink ref="F349" r:id="rId403" xr:uid="{09DC7866-839A-4604-8717-E2DD4432B9F7}"/>
    <hyperlink ref="F352" r:id="rId404" xr:uid="{14FA9188-204F-4770-AAC0-5BDFF6B12C65}"/>
    <hyperlink ref="F414" r:id="rId405" xr:uid="{ED7388CF-CA8C-4BE8-A900-E584E9D88B18}"/>
    <hyperlink ref="F415" r:id="rId406" xr:uid="{C7D7E522-D070-49C3-BA72-D2F09A1E2C82}"/>
    <hyperlink ref="F434" r:id="rId407" xr:uid="{2C365F07-EE12-4CA2-90F7-E627E84B9934}"/>
    <hyperlink ref="F436" r:id="rId408" xr:uid="{A4FF141B-2726-48B9-B438-0DB1AC0F2601}"/>
    <hyperlink ref="F435" r:id="rId409" xr:uid="{7EAB86DA-60A4-4063-9D3B-5CDA821A6032}"/>
    <hyperlink ref="F437" r:id="rId410" xr:uid="{84E1BCCA-4175-4CD5-BAB6-902158F17174}"/>
    <hyperlink ref="F438" r:id="rId411" xr:uid="{6FC50E35-894D-492D-BC62-36F6D75D4085}"/>
    <hyperlink ref="F439" r:id="rId412" xr:uid="{86435FEB-2425-41C7-B0F2-E3783B44DE53}"/>
    <hyperlink ref="F441" r:id="rId413" xr:uid="{35A1C17A-C972-445F-AE43-2B406A66C2FB}"/>
    <hyperlink ref="F442" r:id="rId414" xr:uid="{31A5C1F2-8BB0-47B4-AC41-690F78497D00}"/>
    <hyperlink ref="F443" r:id="rId415" xr:uid="{34EEA092-B57E-481D-8724-342EBDAE1C04}"/>
    <hyperlink ref="F444" r:id="rId416" xr:uid="{76702EB0-3308-4F7E-A3A4-B00DE5543148}"/>
    <hyperlink ref="F445" r:id="rId417" xr:uid="{DB4BD287-8E8A-4CAB-932E-46DB1782BA41}"/>
    <hyperlink ref="F432" r:id="rId418" xr:uid="{48E58D9A-BE15-4034-971F-C0FD3B44827A}"/>
    <hyperlink ref="F450" r:id="rId419" xr:uid="{833551A1-95D6-4650-AD8F-98CDEE2C9F54}"/>
    <hyperlink ref="F448" r:id="rId420" xr:uid="{035653A4-BE6F-4CB2-873C-7E1970D9BAAC}"/>
    <hyperlink ref="F451" r:id="rId421" xr:uid="{9463E1A8-8CC7-4E5B-9088-A110B4116748}"/>
    <hyperlink ref="F452" r:id="rId422" xr:uid="{02E3F0B8-6F43-4671-B4F0-EB6818C9F1F8}"/>
    <hyperlink ref="F453" r:id="rId423" xr:uid="{B75D4ABC-8442-4C52-98BE-6589927312C1}"/>
    <hyperlink ref="F454" r:id="rId424" xr:uid="{851077FB-7A1C-49FE-A797-044E96FC62C4}"/>
    <hyperlink ref="F457" r:id="rId425" xr:uid="{00E4F5B9-47F5-4D2A-A3E6-58320FDA3DAA}"/>
    <hyperlink ref="F329" r:id="rId426" xr:uid="{E9D7222C-24F8-4CE6-BB06-B54E017AB668}"/>
    <hyperlink ref="F334" r:id="rId427" xr:uid="{AA52B2DC-4B4D-4420-BD0E-B53BC94A4323}"/>
    <hyperlink ref="F335" r:id="rId428" xr:uid="{B98C8249-6EF8-4BAC-8DBA-98E10C9E904F}"/>
    <hyperlink ref="F461" r:id="rId429" xr:uid="{008A887C-DF56-4D6D-9B3E-1B258BE7105A}"/>
    <hyperlink ref="F472" r:id="rId430" xr:uid="{556E0942-9756-487C-9C2B-84D98CA2C3D9}"/>
    <hyperlink ref="F473" r:id="rId431" xr:uid="{855B6D4E-B13A-4AD4-BE47-B7C7FDAC32B8}"/>
    <hyperlink ref="F470" r:id="rId432" xr:uid="{AD0CA1DF-6D09-4DE2-A86F-5B69F099ADB2}"/>
    <hyperlink ref="F471" r:id="rId433" xr:uid="{ABF8163E-43DC-4350-B4FE-44BD631F1B61}"/>
    <hyperlink ref="F477" r:id="rId434" xr:uid="{5ABC0B5B-B2DF-4FC4-A1F4-A8BE459F1565}"/>
    <hyperlink ref="F475" r:id="rId435" xr:uid="{BBAF99FD-30E7-4F8C-986C-9D4C9A58A0D9}"/>
    <hyperlink ref="F424" r:id="rId436" xr:uid="{4468359C-EEBE-4514-979C-55B7D5703353}"/>
    <hyperlink ref="F245" r:id="rId437" xr:uid="{E6B20B79-862F-4C6F-9A16-002521670D29}"/>
    <hyperlink ref="F333" r:id="rId438" xr:uid="{37238878-3560-437E-ACF5-F853C311EA21}"/>
    <hyperlink ref="F332" r:id="rId439" xr:uid="{CF838B5D-538C-4BCF-A3DC-E341B2146059}"/>
    <hyperlink ref="F425" r:id="rId440" xr:uid="{9B880E90-A111-48C5-BB1D-A3A9B5FD0025}"/>
    <hyperlink ref="F426" r:id="rId441" xr:uid="{8762094F-8702-4817-A410-234EBF83679F}"/>
    <hyperlink ref="F427" r:id="rId442" xr:uid="{9626D4B4-C47C-41FA-92D8-0C5543C66C91}"/>
    <hyperlink ref="F428" r:id="rId443" xr:uid="{0D3BECFF-8F00-4683-8AC6-AD161B22AD1F}"/>
    <hyperlink ref="F431" r:id="rId444" xr:uid="{40A04680-5732-462D-8FE1-436C1F724059}"/>
    <hyperlink ref="F433" r:id="rId445" xr:uid="{8FD60369-A045-47DA-A669-99E13ED28F0D}"/>
    <hyperlink ref="F446" r:id="rId446" xr:uid="{245DB4C8-8BF6-4C79-88B3-1AE12AD68577}"/>
    <hyperlink ref="F447" r:id="rId447" xr:uid="{66F44270-61A8-49C5-B3F7-A0B547B2D2B5}"/>
    <hyperlink ref="F449" r:id="rId448" xr:uid="{245F9DFB-725C-4EF6-BF80-54B5FB5EFF55}"/>
    <hyperlink ref="F481" r:id="rId449" xr:uid="{C969D9B4-3E93-4720-B63D-D5B04F0AC00D}"/>
    <hyperlink ref="F482" r:id="rId450" xr:uid="{3F4E5CA3-EA24-4AFB-A65F-42AB9065EF08}"/>
    <hyperlink ref="F487" r:id="rId451" xr:uid="{71DFBC8D-21CD-40CC-83AE-5578EF9C961A}"/>
    <hyperlink ref="F488" r:id="rId452" xr:uid="{0D006ECD-459B-46E1-A9EE-530D19F81D88}"/>
    <hyperlink ref="F474" r:id="rId453" xr:uid="{9423B99F-99DA-4D74-A521-0740B2B871F3}"/>
    <hyperlink ref="F483" r:id="rId454" xr:uid="{1708CE5B-4E38-4769-A6A1-F8C5668A4DBB}"/>
    <hyperlink ref="F484" r:id="rId455" xr:uid="{01804F32-3330-44A5-A5DD-49ED8602B5AB}"/>
    <hyperlink ref="F485" r:id="rId456" xr:uid="{075A7583-B401-4332-B1C7-0CABD9B33372}"/>
    <hyperlink ref="F486" r:id="rId457" xr:uid="{7D18735E-77B8-4118-BD94-CB20E8ABD165}"/>
    <hyperlink ref="F489" r:id="rId458" xr:uid="{143A3711-DEB3-4548-BB86-4D9484678300}"/>
    <hyperlink ref="F490" r:id="rId459" xr:uid="{D67CCF40-CF60-42C0-AC18-32E98FFEEF86}"/>
    <hyperlink ref="F499" r:id="rId460" xr:uid="{1A4C6A6D-6EF5-41C0-8B8B-D919AE9A2646}"/>
    <hyperlink ref="F469" r:id="rId461" xr:uid="{22C8FA47-1271-4B65-83D6-3849719BCC8B}"/>
    <hyperlink ref="F476" r:id="rId462" xr:uid="{69421091-73DF-429F-BE88-60541A5EA61F}"/>
    <hyperlink ref="F498" r:id="rId463" xr:uid="{27EC54BB-EA45-4719-917E-C23E295F7431}"/>
    <hyperlink ref="F501" r:id="rId464" xr:uid="{3A792FFC-CF00-4EA4-8532-4F769BD2D932}"/>
    <hyperlink ref="F330" r:id="rId465" xr:uid="{564A7A8A-6037-42DC-B8A1-F74DCFE1E3DA}"/>
    <hyperlink ref="F331" r:id="rId466" xr:uid="{9B0110B6-B513-4FE2-9358-2E821652C5AF}"/>
    <hyperlink ref="F440" r:id="rId467" xr:uid="{346DD219-3038-4AFE-9712-B3D53C20DC68}"/>
    <hyperlink ref="F456" r:id="rId468" xr:uid="{E621B734-52BB-4208-A61F-2AB9B20B56E9}"/>
    <hyperlink ref="F458" r:id="rId469" xr:uid="{7C4D4280-10A6-44C2-932B-4F622841B3DE}"/>
    <hyperlink ref="F459" r:id="rId470" xr:uid="{B2EAB1E7-3948-4AC0-9F17-316CEA06BC22}"/>
    <hyperlink ref="F460" r:id="rId471" xr:uid="{03D287E7-EAA9-4B96-8735-F61816ACF4B5}"/>
    <hyperlink ref="F503" r:id="rId472" xr:uid="{99F4D303-7377-4E30-B5A1-9AA0AB852C27}"/>
    <hyperlink ref="F492" r:id="rId473" xr:uid="{597913E6-7BE0-41D9-8CF9-52C00FDCC790}"/>
    <hyperlink ref="F508" r:id="rId474" xr:uid="{40A22DBE-9463-46EF-9880-4A6B601FC16D}"/>
    <hyperlink ref="F510" r:id="rId475" xr:uid="{A010FD3C-630F-44FB-A3CF-F92F009B46B3}"/>
    <hyperlink ref="F512" r:id="rId476" xr:uid="{E080C386-2E23-44B2-96EA-B6C4874C794B}"/>
    <hyperlink ref="F515" r:id="rId477" xr:uid="{1E37F5DF-DAFC-4E82-B359-403847F6D583}"/>
    <hyperlink ref="F455" r:id="rId478" xr:uid="{E8BCFE89-29B3-46F9-99BD-AC509DCB036A}"/>
    <hyperlink ref="F462" r:id="rId479" xr:uid="{E985E213-A7FB-4BA5-8A7D-2E4C25E9FAD6}"/>
    <hyperlink ref="F463" r:id="rId480" xr:uid="{FACE4B31-EF98-44A9-829F-8BE02D496C16}"/>
    <hyperlink ref="F500" r:id="rId481" xr:uid="{FC5BA14E-55F5-47D7-929B-981AD2284306}"/>
    <hyperlink ref="F464" r:id="rId482" xr:uid="{5EBAB888-67C0-4E82-AC48-731681E2A378}"/>
    <hyperlink ref="F507" r:id="rId483" xr:uid="{177D4F8D-D597-45E2-8C05-95AA50327E5B}"/>
    <hyperlink ref="F465" r:id="rId484" xr:uid="{A1F5F424-C8C1-4A9C-A946-AF76D18DE81B}"/>
    <hyperlink ref="F466" r:id="rId485" xr:uid="{05E61306-5924-4208-9F56-7D58E4B00DB4}"/>
    <hyperlink ref="F467" r:id="rId486" xr:uid="{96071A72-97A2-4C89-AB8D-AC94032134A5}"/>
    <hyperlink ref="F478" r:id="rId487" xr:uid="{5F8EA61F-E029-48A7-97D7-42769101C0E6}"/>
    <hyperlink ref="F468" r:id="rId488" xr:uid="{1BD94DDC-7DB3-4837-BEB1-17DA3CC6BAAF}"/>
    <hyperlink ref="F479" r:id="rId489" xr:uid="{7148FC30-E45F-4E6E-8F7A-A348FBC89B7B}"/>
    <hyperlink ref="F480" r:id="rId490" xr:uid="{6393FCE1-13C0-42CC-BFB0-55E2FC58726D}"/>
    <hyperlink ref="F491" r:id="rId491" xr:uid="{97077DF1-BB98-4A7F-826D-412796ADA37F}"/>
    <hyperlink ref="F493" r:id="rId492" xr:uid="{710E41D2-2EA3-4313-889D-4DA4F29C1F58}"/>
    <hyperlink ref="F494" r:id="rId493" xr:uid="{884E5414-3083-4E1C-81B6-026638846AB3}"/>
    <hyperlink ref="F495" r:id="rId494" xr:uid="{A680563C-9126-4DA7-8914-6ABF32D74860}"/>
    <hyperlink ref="F496" r:id="rId495" xr:uid="{1C36C701-C1B5-4C45-9C72-8805DA269081}"/>
    <hyperlink ref="F506" r:id="rId496" xr:uid="{4A9D4E99-F6ED-4ACC-A0E2-F8C756F08FF2}"/>
    <hyperlink ref="F497" r:id="rId497" xr:uid="{A4DFB48C-5944-46A0-BA61-C6394F7D1D0B}"/>
    <hyperlink ref="F502" r:id="rId498" xr:uid="{891A1966-ADB9-4377-8F12-F89A8A8EB6D5}"/>
    <hyperlink ref="F511" r:id="rId499" xr:uid="{C4B0C5B4-D6BD-40E6-82BF-04503526E2E5}"/>
    <hyperlink ref="F504" r:id="rId500" xr:uid="{F8AE88C3-9869-45D0-9467-A45C2029BE5D}"/>
    <hyperlink ref="F505" r:id="rId501" xr:uid="{3597DFF6-60B3-4BCC-9DC5-0A1B5EBE2B79}"/>
    <hyperlink ref="F509" r:id="rId502" xr:uid="{B9CC465C-8692-4669-BEA6-D7518320AF2E}"/>
    <hyperlink ref="F513" r:id="rId503" xr:uid="{F982B0F2-49C5-4517-B9AE-DF733233D38C}"/>
    <hyperlink ref="F514" r:id="rId504" xr:uid="{5ABA25F9-3FF3-4047-8BCD-5733FB3111F2}"/>
    <hyperlink ref="F516" r:id="rId505" xr:uid="{2F823FA4-F8C0-43A3-99A3-25980D9F6210}"/>
    <hyperlink ref="F517" r:id="rId506" xr:uid="{3531D22B-7DE9-42F1-809C-439E8E6AD48A}"/>
    <hyperlink ref="F518" r:id="rId507" xr:uid="{6F497EE3-96B0-4C13-A0B8-5271768573F0}"/>
    <hyperlink ref="F519" r:id="rId508" xr:uid="{60F2DC5E-E6BD-47A7-BA08-2B85E6B465B0}"/>
    <hyperlink ref="F521" r:id="rId509" xr:uid="{8BDA7233-9AFD-405C-8636-CD65DCF32F84}"/>
    <hyperlink ref="F520" r:id="rId510" xr:uid="{D1FAE878-A8B3-4984-8920-D0B446B40835}"/>
    <hyperlink ref="F522" r:id="rId511" xr:uid="{7F2A8C45-BA45-40FC-900D-3192CA59F0A4}"/>
    <hyperlink ref="F523" r:id="rId512" xr:uid="{48109CEC-DF0F-400F-B6D8-054B250896CF}"/>
    <hyperlink ref="F524" r:id="rId513" xr:uid="{BF745A32-4471-446C-9263-12123FB2047F}"/>
    <hyperlink ref="F525" r:id="rId514" xr:uid="{3BDD2CA4-E625-4B92-9EBA-9D9956B1308C}"/>
    <hyperlink ref="F253" r:id="rId515" xr:uid="{BC129E24-90F8-4D37-B08C-07744C73B620}"/>
    <hyperlink ref="F314" r:id="rId516" xr:uid="{85A067DB-B86D-4044-B318-87E25DF83F4A}"/>
    <hyperlink ref="F315" r:id="rId517" xr:uid="{D7EA6041-66A3-45AB-97D1-91D6B2677738}"/>
    <hyperlink ref="F526" r:id="rId518" xr:uid="{51FA4D95-A0F7-4D0D-A1A6-E66DF9D6D387}"/>
    <hyperlink ref="F527" r:id="rId519" xr:uid="{A00C0BB6-B77F-4E05-B028-D8A58FBB63EC}"/>
    <hyperlink ref="F528" r:id="rId520" xr:uid="{BCE23595-85D6-4894-8DCE-445887D040E8}"/>
    <hyperlink ref="F529" r:id="rId521" xr:uid="{2317BF68-12D9-407E-9EE3-F9E829B47EB9}"/>
    <hyperlink ref="F530" r:id="rId522" xr:uid="{B2FCB233-E507-49C5-8568-D71386D3276B}"/>
    <hyperlink ref="F531" r:id="rId523" xr:uid="{1F8354D1-8151-4613-AFBC-B8EB1CABDABD}"/>
    <hyperlink ref="F53" r:id="rId524" xr:uid="{9D939FBB-1FFE-4A9B-9F05-9083D48DE2B6}"/>
    <hyperlink ref="F532" r:id="rId525" xr:uid="{6E24A95C-40D3-4141-8828-7B5940F9CE97}"/>
    <hyperlink ref="F533" r:id="rId526" xr:uid="{2042A502-B2B2-42E6-8655-52DB99369A57}"/>
    <hyperlink ref="F534" r:id="rId527" xr:uid="{55F16E80-5B67-49EB-B7ED-A6F61FD7D6D0}"/>
    <hyperlink ref="F535" r:id="rId528" xr:uid="{3B452638-45C7-4E77-A6BC-6E0414AF675B}"/>
    <hyperlink ref="F537" r:id="rId529" xr:uid="{082D665F-F8EA-4B77-9711-13BF7D0ED7F1}"/>
    <hyperlink ref="F539" r:id="rId530" xr:uid="{2CDCFCD8-6D97-4565-BE47-4B8C4ED54AB4}"/>
    <hyperlink ref="F538" r:id="rId531" xr:uid="{F38EC048-9AA0-48DD-B932-0F6F448B0CDD}"/>
    <hyperlink ref="F536" r:id="rId532" xr:uid="{7F022406-785C-4025-AF83-6D64A854233D}"/>
    <hyperlink ref="F540" r:id="rId533" xr:uid="{44279929-E88A-419A-8889-FBE1335C33BF}"/>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Contratos_2026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Albeiro Contreras Rojas</dc:creator>
  <cp:lastModifiedBy>Angélica Angulo</cp:lastModifiedBy>
  <dcterms:created xsi:type="dcterms:W3CDTF">2026-07-06T17:52:34Z</dcterms:created>
  <dcterms:modified xsi:type="dcterms:W3CDTF">2026-07-27T14:05:55Z</dcterms:modified>
</cp:coreProperties>
</file>