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defaultThemeVersion="166925"/>
  <mc:AlternateContent xmlns:mc="http://schemas.openxmlformats.org/markup-compatibility/2006">
    <mc:Choice Requires="x15">
      <x15ac:absPath xmlns:x15ac="http://schemas.microsoft.com/office/spreadsheetml/2010/11/ac" url="/Users/monicaquevedo/Downloads/"/>
    </mc:Choice>
  </mc:AlternateContent>
  <xr:revisionPtr revIDLastSave="0" documentId="13_ncr:1_{AED9C66C-15D3-3E4D-97AE-98F3CBEEB123}" xr6:coauthVersionLast="47" xr6:coauthVersionMax="47" xr10:uidLastSave="{00000000-0000-0000-0000-000000000000}"/>
  <bookViews>
    <workbookView xWindow="0" yWindow="500" windowWidth="28800" windowHeight="15740" activeTab="3" xr2:uid="{B2FD1A6F-03D9-9D4B-9285-19D0BE875EA6}"/>
  </bookViews>
  <sheets>
    <sheet name="ADMINISTRATIVA" sheetId="1" state="hidden" r:id="rId1"/>
    <sheet name="Planeación" sheetId="2" state="hidden" r:id="rId2"/>
    <sheet name="Infraestructura" sheetId="3" state="hidden" r:id="rId3"/>
    <sheet name="1_Contratos 2021" sheetId="14" r:id="rId4"/>
  </sheets>
  <externalReferences>
    <externalReference r:id="rId5"/>
  </externalReferences>
  <definedNames>
    <definedName name="_xlnm._FilterDatabase" localSheetId="3" hidden="1">'1_Contratos 2021'!$B$5:$BB$47</definedName>
    <definedName name="afectacion">[1]Tipo!$D$2:$D$4</definedName>
    <definedName name="na">[1]Tipo!$C$31</definedName>
    <definedName name="naturaleza">[1]Tipo!$E$2:$E$5</definedName>
    <definedName name="programanue">[1]Proposito_programa!$C$3:$C$59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T47" i="14" l="1"/>
  <c r="AT46" i="14"/>
  <c r="AT45" i="14"/>
  <c r="AT44" i="14"/>
  <c r="AT43" i="14"/>
  <c r="AT42" i="14"/>
  <c r="AT41" i="14"/>
  <c r="AT40" i="14"/>
  <c r="AT39" i="14"/>
  <c r="AT38" i="14"/>
  <c r="AT37" i="14"/>
  <c r="AT36" i="14"/>
  <c r="AT35" i="14"/>
  <c r="AT34" i="14"/>
  <c r="AT33" i="14"/>
  <c r="AT32" i="14"/>
  <c r="AT31" i="14"/>
  <c r="AT30" i="14"/>
  <c r="AT29" i="14"/>
  <c r="AA28" i="14"/>
  <c r="AT28" i="14"/>
  <c r="AT27" i="14"/>
  <c r="AT26" i="14"/>
  <c r="AT25" i="14"/>
  <c r="AT24" i="14"/>
  <c r="AT23" i="14"/>
  <c r="AT22" i="14"/>
  <c r="AT21" i="14"/>
  <c r="AB21" i="14"/>
  <c r="AT20" i="14"/>
  <c r="AT19" i="14"/>
  <c r="AT18" i="14"/>
  <c r="AB18" i="14"/>
  <c r="AT17" i="14"/>
  <c r="AT16" i="14"/>
  <c r="AT15" i="14"/>
  <c r="AT14" i="14"/>
  <c r="AT13" i="14"/>
  <c r="AB13" i="14"/>
  <c r="AT12" i="14"/>
  <c r="AB12" i="14"/>
  <c r="AT11" i="14"/>
  <c r="AB11" i="14"/>
  <c r="AT10" i="14"/>
  <c r="AB10" i="14"/>
  <c r="AT9" i="14"/>
  <c r="AB9" i="14"/>
  <c r="AT8" i="14"/>
  <c r="AT7" i="14"/>
  <c r="AB7" i="14"/>
  <c r="AT6" i="14"/>
  <c r="AB6" i="14"/>
</calcChain>
</file>

<file path=xl/sharedStrings.xml><?xml version="1.0" encoding="utf-8"?>
<sst xmlns="http://schemas.openxmlformats.org/spreadsheetml/2006/main" count="2022" uniqueCount="776">
  <si>
    <t>NUMERO DEL CONTRATO</t>
  </si>
  <si>
    <t>NÚMERO DE PROCESO SECOP II</t>
  </si>
  <si>
    <t>ENLACE EN SECOP II</t>
  </si>
  <si>
    <t xml:space="preserve">NOMBRE DEL CONTRATISTA </t>
  </si>
  <si>
    <t>TIPO DE IDENTIFICACION</t>
  </si>
  <si>
    <t>No. IDENTIFICACION</t>
  </si>
  <si>
    <t>DIGITO</t>
  </si>
  <si>
    <t>OBJETO DEL CONTRATO O CONVENIO</t>
  </si>
  <si>
    <t xml:space="preserve">FECHA DE SUSCRIPCION DEL CONTRATO </t>
  </si>
  <si>
    <t>FECHA DE INICIO</t>
  </si>
  <si>
    <t>FECHA DE TERMINACIÓN</t>
  </si>
  <si>
    <t xml:space="preserve">PLAZO INICIAL DE EJECUCION EN DIAS </t>
  </si>
  <si>
    <t xml:space="preserve">VALOR INICIAL  </t>
  </si>
  <si>
    <t>VALOR TOTAL CONTRATO INCLUIDA ADICIÓN</t>
  </si>
  <si>
    <t xml:space="preserve">Tipología especifica </t>
  </si>
  <si>
    <t>Supervisor</t>
  </si>
  <si>
    <t>AREA</t>
  </si>
  <si>
    <t xml:space="preserve">Estado de contrato </t>
  </si>
  <si>
    <t>Plataforma de contratatación</t>
  </si>
  <si>
    <t xml:space="preserve">OBSERVACIONES </t>
  </si>
  <si>
    <t>CIA-202-2021</t>
  </si>
  <si>
    <t>FDLRUU-CD-202-2021</t>
  </si>
  <si>
    <t xml:space="preserve">https://community.secop.gov.co/Public/Tendering/OpportunityDetail/Index?noticeUID=CO1.NTC.1859804&amp;isFromPublicArea=True&amp;isModal=False
</t>
  </si>
  <si>
    <t>EMPRESA DE TELECOMUNICACIONES DE BOGOTA   ETB SA ESP</t>
  </si>
  <si>
    <t>NIT</t>
  </si>
  <si>
    <t>INSTALACIÓN, CONFIGURACIÓN Y PUESTA EN FUNCIONAMIENTO DEL SERVICIO DE CONECTIVIDAD WIFI E INTERNET PARA LA ALCALDÍA LOCAL DE RAFAEL URIBE URIBE</t>
  </si>
  <si>
    <t>911.Contrato Interadministrativo</t>
  </si>
  <si>
    <t xml:space="preserve">WILLIAM VILLAMIL </t>
  </si>
  <si>
    <t>ADMINISTRATIVA</t>
  </si>
  <si>
    <t>En Ejecución</t>
  </si>
  <si>
    <t>SECOP II</t>
  </si>
  <si>
    <t>CPS-217-2021</t>
  </si>
  <si>
    <t>FDLRUU-CD-217-2021</t>
  </si>
  <si>
    <t xml:space="preserve">https://community.secop.gov.co/Public/Tendering/OpportunityDetail/Index?noticeUID=CO1.NTC.1954811&amp;isFromPublicArea=True&amp;isModal=False
</t>
  </si>
  <si>
    <t>ASCENSORES SCHILDLER</t>
  </si>
  <si>
    <t>PRESTAR EL SERVICIO DE MANTENIMIENTO PREVENTIVO Y CORRECTIVO CON BOLSA DE REPUESTOS AL ASCENSOR MARCA SCHINDLER ANDINO DE PROPIEDAD DE LA ALCALDÍA LOCAL DE RAFAEL URIBE URIBE</t>
  </si>
  <si>
    <t>49-Otros servicios</t>
  </si>
  <si>
    <t>CC-226-2021</t>
  </si>
  <si>
    <t>FDLRUU-SABM-226-2021</t>
  </si>
  <si>
    <t xml:space="preserve">https://community.secop.gov.co/Public/Tendering/OpportunityDetail/Index?noticeUID=CO1.NTC.2016319&amp;isFromPublicArea=True&amp;isModal=False
</t>
  </si>
  <si>
    <t>MIGUEL QUIJANO Y COMPAÑIA S.A.</t>
  </si>
  <si>
    <t>CONTRATAR LA PRESTACIÓN DEL SERVICIO DE VIGILANCIA Y SEGURIDAD PRIVADA A TRAVÉS DE LA BOLSA MERCANTIL DE COLOMBIA S.A. PARA LOS PREDIOS Y/O BIENES DE PROPIEDAD Y/O TENENCIA DEL FONDO DE DESARROLLO LOCAL RAFAEL URIBE URIBE DE CONFORMIDAD CON LAS CONDICIONES TÉCNICAS QUE DESIGNE</t>
  </si>
  <si>
    <t>999. Otro tipo de naturaleza de contratos</t>
  </si>
  <si>
    <t>ALVARO DE JESUS APARICIO CELY</t>
  </si>
  <si>
    <t>AC-228-2021</t>
  </si>
  <si>
    <t>FDLRUU-AC-228-2021</t>
  </si>
  <si>
    <t xml:space="preserve">https://community.secop.gov.co/Public/Tendering/OpportunityDetail/Index?noticeUID=CO1.NTC.2014733&amp;isFromPublicArea=True&amp;isModal=False
</t>
  </si>
  <si>
    <t>ASOCIACIÓN DE
RECICLADORES COLOMBIA LIMPIA - ARECICOL</t>
  </si>
  <si>
    <t>REALIZAR LA GESTIÓN INTEGRAL DE RESIDUOS SÓLIDOS APROVECHABLES DE CARÁCTER NO PELIGROSO, GENERADOS EN LAS INSTALACIONES DE LA ALCALDÍA LOCAL DE RAFAEL URIBE URIBE, LA CUAL COMPRENDE SU RECOLECCIÓN, TRANSPORTE SELECTIVO, ALMACENAMIENTO, CLASIFICACIÓN, APROVECHAMIENTO Y DISPOSICIÓN FINAL.</t>
  </si>
  <si>
    <t xml:space="preserve">119. Otros Contratos de Asociacion </t>
  </si>
  <si>
    <t xml:space="preserve">LAURA NATHALIA VALENCIA </t>
  </si>
  <si>
    <t>OC-70180</t>
  </si>
  <si>
    <t>Selección abreviada por acuerdo Marco de Precios</t>
  </si>
  <si>
    <t>https://colombiacompra.gov.co/tienda-virtual-del-estado-colombiano/ordenes-compra/70180</t>
  </si>
  <si>
    <t>ASEAR S.A. E.S.P</t>
  </si>
  <si>
    <t xml:space="preserve"> PRESTAR EL SERVICIO INTEGRAL DE ASEO Y CAFETERÍA INCLUIDO EL MANTENIMIENTO LOCATIVO BÁSICO, LOS EQUIPOS NECESARIOS PARA EL DESARROLLO DEL MISMO Y EL SUMINISTRO DE INSUMOS PARA LAS DEPENDENCIAS DE LA ALCALDÍA LOCAL DE RAFAEL URIBE URIBE Y LA JUNTA ADMINISTRADORA LOCAL</t>
  </si>
  <si>
    <t>44.  Suministro de Servicio de Aseo</t>
  </si>
  <si>
    <t xml:space="preserve">ALVARO DE JESUS APARICIO CELY </t>
  </si>
  <si>
    <t>Tienda Virtual</t>
  </si>
  <si>
    <t>CI-306-2021</t>
  </si>
  <si>
    <t>FDLRUU-CI-306-2021</t>
  </si>
  <si>
    <t>https://community.secop.gov.co/Public/Tendering/OpportunityDetail/Index?noticeUID=CO1.NTC.2390503&amp;isFromPublicArea=True&amp;isModal=False</t>
  </si>
  <si>
    <t>SERVICIOS POSTALES NACIONALES S.A -472</t>
  </si>
  <si>
    <t>PRESTAR EL SERVICIO DE CURSO Y ENTREGA DE CORRESPONDENCIA Y DEMAS ENVIOS POSTALES QUE REQUIERA LA ALCALDIA LOCAL DE RAFAEL URIBE URIBE EN LAS MODALIDADES DE CORREO CERTIFICADO, NOTIEXPRESS Y SERVICIOS POST EXPRESS, RESPUESTA FACIL, SMS CERTIFICADO, CORREO ELECTRONICO CERTIFICADO A NIVEL URBANO Y NACIONAL</t>
  </si>
  <si>
    <t>911-Contrato Interadministrativo</t>
  </si>
  <si>
    <t xml:space="preserve">WILLIAM VILLAMIL RODRIGUEZ </t>
  </si>
  <si>
    <t>CSU-310-2021</t>
  </si>
  <si>
    <t>FDLRUU-MC-305-2021</t>
  </si>
  <si>
    <t xml:space="preserve">https://community.secop.gov.co/Public/Tendering/OpportunityDetail/Index?noticeUID=CO1.NTC.2360412&amp;isFromPublicArea=True&amp;isModal=False
</t>
  </si>
  <si>
    <t>GRUPO EMPRESARIAL LCS S.A.S</t>
  </si>
  <si>
    <t>SUMINISTRO DE ELEMENTOS Y MATERIALES DE FERRETERIA EN GENERAL A MONTO AGOTABLE PARA EL MANTENIMIENTO, LAS ADECUACIONES O LAS MEJORAS DE TIPO LOCATIVO DE LOS BIENES MUEBLES E INMUEBLES DE PROPIEDAD DEL FONDO DE DESARROLLO LOCAL DE RAFAEL URIBE</t>
  </si>
  <si>
    <t xml:space="preserve">48- Otros Suministros </t>
  </si>
  <si>
    <t>CPS-314-2021</t>
  </si>
  <si>
    <t>FDLRUU-MC-304-2021</t>
  </si>
  <si>
    <t xml:space="preserve">https://community.secop.gov.co/Public/Tendering/OpportunityDetail/Index?noticeUID=CO1.NTC.2401011&amp;isFromPublicArea=True&amp;isModal=False
</t>
  </si>
  <si>
    <t>D&amp;M SOLUTIONS SAS-D&amp;MS SAS-</t>
  </si>
  <si>
    <t>DESARROLLAR LAS ACTIVIDADES DE ADQUISICIÓN E INSTALACIÓN DE ELEMENTOS PARA EL AVANCE EN LA IMPLEMENTACIÓN DEL PLAN INSTITUCIONAL DE GESTIÓN AMBIENTALPIGA- EN LA ALCALDÍA LOCAL DE RAFAEL URIBE URIBE</t>
  </si>
  <si>
    <t>49.Otros Servicios</t>
  </si>
  <si>
    <t>LAURA VALENCIA</t>
  </si>
  <si>
    <t>CSU-317-2021</t>
  </si>
  <si>
    <t>FDLRUU-MC-312-2021</t>
  </si>
  <si>
    <t xml:space="preserve">https://community.secop.gov.co/Public/Tendering/OpportunityDetail/Index?noticeUID=CO1.NTC.2415037&amp;isFromPublicArea=True&amp;isModal=False
</t>
  </si>
  <si>
    <t>EN ALIANZAS SAS</t>
  </si>
  <si>
    <t xml:space="preserve">CONTRATAR EL SUMINISTRO DE PUBLICIDAD IMPRESA Y ELEMENTOS P.O.P. PARA EL FORTALECIMIENTO DE LA IMAGEN INSTITUCIONAL DE LA ALCALDÍA LOCAL DE RA-FAEL URIBE URIBE"
</t>
  </si>
  <si>
    <t xml:space="preserve">ALCALDE LOCAL </t>
  </si>
  <si>
    <t>CSU-321-2021</t>
  </si>
  <si>
    <t>FDLRUU-MC-321-2021</t>
  </si>
  <si>
    <t xml:space="preserve">https://community.secop.gov.co/Public/Tendering/OpportunityDetail/Index?noticeUID=CO1.NTC.2454569&amp;isFromPublicArea=True&amp;isModal=False
</t>
  </si>
  <si>
    <t>JOHN ALEJANDRO FRANCO OTERO</t>
  </si>
  <si>
    <t>CC</t>
  </si>
  <si>
    <t>ADQUIRIR LA ESTRUCTURA Y REALIZAR LA INSTALACIÓN DE UN CICLOPARQUEADERO PARA EL AVANCE EN LA IMPLEMENTACIÓN DEL PLAN INTEGRAL DE MOVILIDAD SOSTENIBLE -PIMS Y EL PLAN INSTITUCIONAL DE GESTIÓN AMBIENTAL  PIGA EN LA ALCALDÍA LOCAL DE RAFAEL URIBE URIBE</t>
  </si>
  <si>
    <t>SIN INICIO</t>
  </si>
  <si>
    <t xml:space="preserve">48.Otros suministros </t>
  </si>
  <si>
    <t>Celebrado por iniciar</t>
  </si>
  <si>
    <t>CPS-324-2021</t>
  </si>
  <si>
    <t>FDLRUU-MC-324-2021</t>
  </si>
  <si>
    <t xml:space="preserve">https://community.secop.gov.co/Public/Tendering/OpportunityDetail/Index?noticeUID=CO1.NTC.2464124&amp;isFromPublicArea=True&amp;isModal=False
</t>
  </si>
  <si>
    <t xml:space="preserve">LINK IT
COMPONENTES PARA TECNOLOGÍA DE LA INFORMACIÓN, DIFUSIÓN O TELECOMUNICACIONES
</t>
  </si>
  <si>
    <t>REALIZAR EL MANTENIMIENTO PREVENTIVO Y CORRECTIVO DE LOS EQUIPOS DE CÓMPUTO, UPS, ESCÁNERES, VIDEO BEAM, AIRE ACONDICIONADO, PLOTTER, RACK, CABLEADO ESTRUCTURADO Y DEMÁS EQUIPOS TECNOLOGICOS PROPIEDAD DE LA ALCALDÍA LOCAL DE RAFAEL URIBE URIBE, INCLUYENDO EL SUMINISTRO DE REPUESTOS Y MANO DE OBRA</t>
  </si>
  <si>
    <t>CPS-325-2021</t>
  </si>
  <si>
    <t>FDLRUU-MC-325-2021</t>
  </si>
  <si>
    <t xml:space="preserve">https://community.secop.gov.co/Public/Tendering/OpportunityDetail/Index?noticeUID=CO1.NTC.2464024&amp;isFromPublicArea=True&amp;isModal=False
</t>
  </si>
  <si>
    <t>B.V. CONSTRUCCIONES S.A.S.</t>
  </si>
  <si>
    <t>PRESTACIÓN DE SERVICIO DE MANTENIMIENTO PREVENTIVO DE MOTOBOMBAS Y LAVADO Y DESINFECCIÓN DE TANQUE DE ALMACENAMIENTO DE AGUA POTABLE EN LAS INSTALACIONES DE LA ALCALDÍA LOCAL DE RAFAEL URIBE URIBE</t>
  </si>
  <si>
    <t>OC-82202</t>
  </si>
  <si>
    <t>https://colombiacompra.gov.co/tienda-virtual-del-estado-colombiano/ordenes-compra/82202</t>
  </si>
  <si>
    <t>GRUPO EDS AUTOGAS S.A.S.</t>
  </si>
  <si>
    <t>CONTRATAR SUMINISTRO DE COMBUSTIBLE A MONTO AGOTABLE DE GASOLINA CORRIENTE Y ACPM PARA EL PARQUE AUTOMOTOR (VEHICULOS LIVIANOS Y MAQUINARIA AMARILLA) A CARGO DEL FONDO DE DESARROLLO LOCAL DE RAFAEL URIBE URIBE A TRAVES DEL ACUERDO MARCO DE PRECIOS DE SUMINISTRO DE COMBUSTIBLE CON SISTEMA DE CONTROL EDS EN BOGOTA CELEBRADAS ENTRE COLOMBIA COMPRA EFICIENTE Y DISTRACOM S.A., GLOBO LLANTAS LTDA., GRUPO EDS AUTOGAS S.A.S. ORGANIZACIÓN TERPEL S.A., DISTRIBUIDORA NACIONAL DE COMBUSTIBLE LTDA., SODEXO SERVICIOS DE BENEFICIOS E INCENTIVOS COLOMBIA S.A. Y BIG PASS S.A.S””</t>
  </si>
  <si>
    <t xml:space="preserve">48. Otros Suministros </t>
  </si>
  <si>
    <t>TIENDA VIRTUAL</t>
  </si>
  <si>
    <t>OC-82982</t>
  </si>
  <si>
    <t>https://colombiacompra.gov.co/tienda-virtual-del-estado-colombiano/ordenes-compra/82982</t>
  </si>
  <si>
    <t>PANAMERICANA LIBRERÍA Y PAPELERÍA S.A.</t>
  </si>
  <si>
    <t>ADQUISICION DE BANDERAS PARA LA ALCALDÍA LOCAL DE RAFAEL URIBE URIBE</t>
  </si>
  <si>
    <t>OC-83022</t>
  </si>
  <si>
    <t>https://colombiacompra.gov.co/tienda-virtual-del-estado-colombiano/ordenes-compra/83022</t>
  </si>
  <si>
    <t>ALMACENES EXITO S A</t>
  </si>
  <si>
    <t xml:space="preserve">ADQUISICION DE EQUIPOS DE COMPUTO PARA EL FUNCIONAMIENTO DE LA ALCALDÍA LOCAL DE RAFAEL URIBE URIBE”
</t>
  </si>
  <si>
    <t xml:space="preserve">121. Compraventa Bienes Muebles </t>
  </si>
  <si>
    <t xml:space="preserve">CONTRATISTAS PLURALES - CONSORCIOS O UNIONES TEMPORALES </t>
  </si>
  <si>
    <t>MODALIDAD DE CONTRATACION</t>
  </si>
  <si>
    <t>TIPO DE CONTRATO</t>
  </si>
  <si>
    <t>NUMERO DEL CONTRATO EN EL SECOP</t>
  </si>
  <si>
    <t>No. SOLICITUD SIPSE</t>
  </si>
  <si>
    <t>NO HAY</t>
  </si>
  <si>
    <t>PORCENTAJE DE PARTICIPACION</t>
  </si>
  <si>
    <t>Nombre del Contratista Cedente</t>
  </si>
  <si>
    <t>Fecha de la Cesion</t>
  </si>
  <si>
    <t xml:space="preserve">VALOR MENSUAL </t>
  </si>
  <si>
    <t>CRP</t>
  </si>
  <si>
    <t>FECHA CRP</t>
  </si>
  <si>
    <t>CDP</t>
  </si>
  <si>
    <t>META  A LA QUE APUNTA (NOMBRE)</t>
  </si>
  <si>
    <t>META A LA QUE APUNTA (NUMERO)</t>
  </si>
  <si>
    <t xml:space="preserve">No. DE RUBRO PRESUPUESTAL AFECTADO </t>
  </si>
  <si>
    <t xml:space="preserve">NUEVO PROCESO SIPSE DE ADICIÓN </t>
  </si>
  <si>
    <t>NUMERO DE ADICIONES</t>
  </si>
  <si>
    <t>FECHA DE ADICIÓN</t>
  </si>
  <si>
    <t xml:space="preserve">CDP ADICIÓN </t>
  </si>
  <si>
    <t>FECHA CDP ADICIÓN</t>
  </si>
  <si>
    <t>CRP ADICIÓN</t>
  </si>
  <si>
    <t>VALOR TOTAL ADICIONES</t>
  </si>
  <si>
    <t>NUMERO DE PRORROGAS</t>
  </si>
  <si>
    <t>FECHA DE PRORROGA</t>
  </si>
  <si>
    <t>DIAS PRORROGADOS</t>
  </si>
  <si>
    <t>PLAZO FINAL DE EJECUCION, INCLUIDAS LAS PRORROGAS</t>
  </si>
  <si>
    <t>CPS-412-2020</t>
  </si>
  <si>
    <t xml:space="preserve">FDLRUU-CD-412-2020 </t>
  </si>
  <si>
    <t xml:space="preserve">https://community.secop.gov.co/Public/Tendering/ContractNoticePhases/View?PPI=CO1.PPI.10945304&amp;isFromPublicArea=True&amp;isModal=False
</t>
  </si>
  <si>
    <t xml:space="preserve">Contratacion Directa </t>
  </si>
  <si>
    <t xml:space="preserve">Prestacion de Servicios </t>
  </si>
  <si>
    <t>CO1.PCCNTR.1971226</t>
  </si>
  <si>
    <t>N/A</t>
  </si>
  <si>
    <t xml:space="preserve">MARIA HELENA ROSAS MELO </t>
  </si>
  <si>
    <t>CONTRATAR EL ARRENDAMIENTO DE UN ÁREA QUE SIRVA COMO ESTACIONAMIENTO DE LOS VEHÍCULOS Y LA MAQUINARIA PESADA A CARGO DEL FONDO DE DESARROLLO LOCAL RAFAEL URIBE URIBE”</t>
  </si>
  <si>
    <t>Malla Vial Local y Espacio Publico</t>
  </si>
  <si>
    <t>3-3-1-15-02-18-1544-000</t>
  </si>
  <si>
    <t xml:space="preserve">132- Arrendamiento bienes inmuebles </t>
  </si>
  <si>
    <t>WIILLIAM VILLAMIL</t>
  </si>
  <si>
    <t>INFRAESTRUCTURA</t>
  </si>
  <si>
    <t xml:space="preserve">Ejecucion </t>
  </si>
  <si>
    <t xml:space="preserve">PLATAFORMA SECOP II </t>
  </si>
  <si>
    <t>suspension del 5 al 22 de Noviembre (18) dias , Suspension No. 2 del 23 de noviembre al 7 diciembre (15) dias</t>
  </si>
  <si>
    <t>CPS-441-2020</t>
  </si>
  <si>
    <t>FDLRUU-SAMC-353-2020</t>
  </si>
  <si>
    <t xml:space="preserve">https://community.secop.gov.co/Public/Tendering/OpportunityDetail/Index?noticeUID=CO1.NTC.1573407&amp;isFromPublicArea=True&amp;isModal=False
</t>
  </si>
  <si>
    <t xml:space="preserve">Selección Abreviada de Menor cuantía </t>
  </si>
  <si>
    <t>CO1.PCCNTR.2047253</t>
  </si>
  <si>
    <t xml:space="preserve">COMERCIALIZADORA NAVE LTA </t>
  </si>
  <si>
    <t>CONTRATAR UN INTERMEDIARIO PUBLICO O PRIVADO IDÓNEO PARA QUE PRESTE SUS SERVICIOS DE ENAJENACION DE LOS BIENES MUEBLES NO UTILES, OBSOLETOS, Y/O INSERVIBLES DE PROPIEDAD DEL FONDO DE DESARROLLO LOCAL DE RAFAEL URIBE URIBE, A TRAVES DE SUBASTA PUBLICA Y/O MARTILLO PARA SER ADJUDICADOS AL MEJOR POSTOR</t>
  </si>
  <si>
    <t>ALEXANDER BELTRAN TORO</t>
  </si>
  <si>
    <t>CPS-461-2020</t>
  </si>
  <si>
    <t>FDLRUU-SAMC-354-2020</t>
  </si>
  <si>
    <t xml:space="preserve">https://community.secop.gov.co/Public/Tendering/OpportunityDetail/Index?noticeUID=CO1.NTC.1592323&amp;isFromPublicArea=True&amp;isModal=False
</t>
  </si>
  <si>
    <t>CO1.PCCNTR.2074947</t>
  </si>
  <si>
    <t>AMERICANA AUTOMOTRIZ S.AS</t>
  </si>
  <si>
    <t>CONTRATAR A MONTO AGOTABLE EL DIAGNÓSTICO, MANTENIMIENTO PREVENTIVO Y CORRECTIVO INCLUYENDO MANO DE OBRA Y/O SUMINISTRO DE REPUESTOS ORIGINALES, KITS DE ELEMENTOS, LUBRICANTES, SUMINISTRO DE LLANTAS Y DESPINCHES PARA LOS VEHÍCULOS LIVIANOS DEL FONDO DE DESARROLLO LOCAL RAFAEL URIBE URIBE</t>
  </si>
  <si>
    <t>Servicios de mantenimiento y
reparación de maquinaria y equipo
de transporte</t>
  </si>
  <si>
    <t>13-10-20-20-20-30-604</t>
  </si>
  <si>
    <t>17/06/2021, 30/12/2021</t>
  </si>
  <si>
    <t>ALVARO DE JESUS CELY APARICIO</t>
  </si>
  <si>
    <t xml:space="preserve">ADMINISTRATIVA </t>
  </si>
  <si>
    <t>CIA-464-2020</t>
  </si>
  <si>
    <t>FDLRUU-CD-464-2020</t>
  </si>
  <si>
    <t xml:space="preserve">https://community.secop.gov.co/Public/Tendering/OpportunityDetail/Index?noticeUID=CO1.NTC.1627531&amp;isFromPublicArea=True&amp;isModal=False
</t>
  </si>
  <si>
    <t>CONVENIO INTERADMINISTRATIVO</t>
  </si>
  <si>
    <t>CO1.PCCNTR.2090865</t>
  </si>
  <si>
    <t>JARDIN BOTANICO JOSE CELESTINO MUTIS</t>
  </si>
  <si>
    <t xml:space="preserve"> 
AUNAR ESFUERZOS TÉCNICOS, ADMINISTRATIVOS Y FINANCIEROS PARA FORTALECER Y/O PROMOVER LA IMPLEMENTACIÓN DE LAS PRÁCTICAS DE AGRICULTURA URBANA EN LA LOCALIDAD DE RAFAEL URIBE URIBE
</t>
  </si>
  <si>
    <t>ACCIONES DE AGRICULTURA URBANA</t>
  </si>
  <si>
    <t>3-3-1-15-06-38-1547-000</t>
  </si>
  <si>
    <t>211. Convenio Interadministrativo</t>
  </si>
  <si>
    <t>MAIRA ANGELA MORENO</t>
  </si>
  <si>
    <t xml:space="preserve">PLANEACION </t>
  </si>
  <si>
    <t>TRESCIENTOS UN MILLONES QUINIENTOS NOVENTA Y
CINCO MIL CIENTO OCHENTA Y TRES PESOS
($301.595.183) M/CTE y los aportes se harán de la siguiente
manera:
El Jardín Botánico José Celestino Mutis aportará en bienes
y servicios el equivalente a CIENTO CINCO MILLONES
CIENTO SESENTA Y NUEVE MIL NOVECIENTOS PESOS
M/CTE. ($105.169.900), destinados a las actividades de
fortalecimiento de 100 huertas casera con suministro de kit del
Jardín Botánico y personal administrativo para la gestión,
coordinación del convenio.
El Fondo de Desarrollo Local de Rafael Uribe Uribe aportara
la suma de CIENTO NOVENTA Y SEIS MILLONES
CUATROCIENTOS VEINTICINCO MIL DOSCIENTOS
OCHENTA Y TRES PESOS M/CTE. ($196.425.283), destinados
para el fortalecimiento e implementación de las prácticas de
agricultura urbana en la localidad., SUSPENSION DEL 23 DE JULIO AL 22 DE AGOSTO 2021, ACTA REINICIO A PARTIR 23 AGOSTO 2021</t>
  </si>
  <si>
    <t>OC-63094</t>
  </si>
  <si>
    <t>https://www.colombiacompra.gov.co/tienda-virtual-del-estado-colombiano/ordenes-compra/63094</t>
  </si>
  <si>
    <t>Orden de Compra</t>
  </si>
  <si>
    <t>SOLUCION COPY LTDA.</t>
  </si>
  <si>
    <t>CONTRATAR EL SERVICIO DE IMPRESORAS PARA EL FUNCIONAMIENTO DE LA ALCALDIA LOCAL RAFAEL URIBE URIBE</t>
  </si>
  <si>
    <t>Servicios de arrendamiento sin opción de compra de computadores sin operario-   Servicios de arrendamiento sin opción de compra de otros bienes</t>
  </si>
  <si>
    <t>131020202020303- 131020202020304</t>
  </si>
  <si>
    <t xml:space="preserve">ENLACE EN SECOP </t>
  </si>
  <si>
    <t>NOMBRE DEL CONTRATISTA</t>
  </si>
  <si>
    <t>FECHA DE SUSCRIPCION DEL CONTRATO</t>
  </si>
  <si>
    <t>PLAZO INICIAL DE EJECUCION EN DIAS</t>
  </si>
  <si>
    <t>VALOR INICIAL</t>
  </si>
  <si>
    <t>VALOR MENSUAL</t>
  </si>
  <si>
    <t>META A LA QUE APUNTA (NOMBRE)</t>
  </si>
  <si>
    <t>No. DE RUBRO PRESUPUESTAL AFECTADO</t>
  </si>
  <si>
    <t>CDP ADICIÓN</t>
  </si>
  <si>
    <t>Tipología especifica</t>
  </si>
  <si>
    <t>Estado de contrato</t>
  </si>
  <si>
    <t>OBSERVACIONES</t>
  </si>
  <si>
    <t>CS-284-2019</t>
  </si>
  <si>
    <t>Seleccion Abreviada Menor Cuantia</t>
  </si>
  <si>
    <t>https://community.secop.gov.co/Public/Tendering/OpportunityDetail/Index?noticeUID=CO1.NTC.932059&amp;isFromPublicArea=True&amp;isModal=False</t>
  </si>
  <si>
    <t>Seguros</t>
  </si>
  <si>
    <t>CO1.PCCNTR.1130524</t>
  </si>
  <si>
    <t>POSITIVA COMPAÑIA DE SEGUROS S.A.</t>
  </si>
  <si>
    <t>CONTRATAR LOS SEGUROS QUE AMPAREN LOS INTERESES PATRIMONIALES ACTUALES Y FUTUROS, ASÍ COMO LOS BIENES DE PROPIEDAD DE LA FONDO DE DESARROLLO LOCAL DE RAFAEL URIBE URIBE, QUE ESTÉN BAJO SU RESPONSABILIDAD Y CUSTODIA Y AQUELLOS QUE SEAN ADQUIRIDOS PARA DESARROLLAR LAS FUNCIONES INHERENTES A SU ACTIVIDAD Y CUALQUIER OTRA PÓLIZA DE SEGUROS QUE REQUIERA LA ENTIDAD EN EL DESARROLLO DE SU ACTIVIDAD”GRUPO 3.</t>
  </si>
  <si>
    <t>Servicios de seguros de vida colectiva de los ediles</t>
  </si>
  <si>
    <t>3-1--2-02-02-0-0001-005</t>
  </si>
  <si>
    <t>18/06/2021-  27/07/2021</t>
  </si>
  <si>
    <t>824-860</t>
  </si>
  <si>
    <t>853-</t>
  </si>
  <si>
    <t>18/06/2021- 27/07/2021</t>
  </si>
  <si>
    <t>72. Seguros</t>
  </si>
  <si>
    <t>ALMACÉN</t>
  </si>
  <si>
    <t>En ejecución</t>
  </si>
  <si>
    <t>FDLRUU-SAMC-213-2019</t>
  </si>
  <si>
    <t>CI-318-2019</t>
  </si>
  <si>
    <t>Contratación Directa</t>
  </si>
  <si>
    <t>https://www.contratos.gov.co/consultas/detalleProceso.do?numConstancia=19-12-10231507</t>
  </si>
  <si>
    <t>Contrato Interadministrativo</t>
  </si>
  <si>
    <t>19-12-10231507</t>
  </si>
  <si>
    <t>UNIVERSIDAD NACIONAL DE COLOMBIA</t>
  </si>
  <si>
    <t>FORTALECER ORGANIZACIONES INSTANCIAS Y EXPRESIONES SOCIALES CIUDADANAS E EL MARCO DEL MODELO DE PARTICIPACION UNO MAS UNO = TODOS, UNA MAS UNA =TODAS Y BRINDAR FORMACION EN MECANISMOS DE CONTROL SOCIAL Y POLITICAS PUBLICAS EN LA LOCALIDAD DE RAFAEL URIBE</t>
  </si>
  <si>
    <t>Acciones de fortalecimiento para la participacion ciudadana y control social</t>
  </si>
  <si>
    <t>3-3-1-15-07-45-1550-000</t>
  </si>
  <si>
    <t>17/01/2021, 17/03/2021, 17/07/2021, 01/09/2021, 01/11/2021, 14/12/2021</t>
  </si>
  <si>
    <t>911. Contrato Interadministrativo</t>
  </si>
  <si>
    <t>MERY JOHANNA ARIAS ROMERO</t>
  </si>
  <si>
    <t>PLANEACION</t>
  </si>
  <si>
    <t>SECOP I</t>
  </si>
  <si>
    <t>CPS-208-2021</t>
  </si>
  <si>
    <t>FDLRUU-CD-208-2021</t>
  </si>
  <si>
    <t xml:space="preserve">https://community.secop.gov.co/Public/Tendering/OpportunityDetail/Index?noticeUID=CO1.NTC.1882619&amp;isFromPublicArea=True&amp;isModal=False
</t>
  </si>
  <si>
    <t xml:space="preserve">JUAN CAMILO RODRIGUEZ VASQUEZ </t>
  </si>
  <si>
    <t>EL CONTRATISTA SE OBLIGA A PRESTAR SUS SERVICIOS PROFESIONALES EN EL ÁREA DE GESTIÓN DEL DESARROLLO LOCAL - PLANEACIÓN, REALIZANDO LAS ACTIVIDADES PROPIAS PARA LA FORMULACION, EJECUCIÓN Y SEGUIMIENTO DE LOS PROYECTOS DE INVERSIÓN DEL PLAN DE DESARROLLO LOCAL 2021 - 2024</t>
  </si>
  <si>
    <t xml:space="preserve">31- Servicios profesionales </t>
  </si>
  <si>
    <t xml:space="preserve">SANDRA MARCELA ROJAS MACIAS </t>
  </si>
  <si>
    <t>CIA-225-2021</t>
  </si>
  <si>
    <t>FDLRUU-CD-225-2021</t>
  </si>
  <si>
    <t>https://www.contratos.gov.co/consultas/detalleProceso.do?numConstancia=21-22-26755</t>
  </si>
  <si>
    <t>SECRETARIA DISTRITAL DE INTEGRACION SOCIAL</t>
  </si>
  <si>
    <t>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t>
  </si>
  <si>
    <t xml:space="preserve">EDISON ANGULO ARIAS </t>
  </si>
  <si>
    <t>CCI-227-2021</t>
  </si>
  <si>
    <t>FDLRUU-CD-227-2021</t>
  </si>
  <si>
    <t xml:space="preserve">https://community.secop.gov.co/Public/Tendering/OpportunityDetail/Index?noticeUID=CO1.NTC.2016792&amp;isFromPublicArea=True&amp;isModal=False
</t>
  </si>
  <si>
    <t>ORGANIZACION DE ESTADOS IBEROAMERICANOS OEI</t>
  </si>
  <si>
    <t>AUNAR ESFUERZOS PARA DISEÑAR E IMPLEMENTAR ESTRATEGIAS INNOVADORAS Y TRANSFERENCIA DE CONOCIMIENTO PARA PROMOVER EL FORTALECIMIENTO DE LA CONFIANZA CIUDADANA, LA CONVIVENCIA SOCIAL Y LA JUSTICIA LOCAL EN LA LOCALIDAD RAFAEL URIBE URIBE EN EL MARCO DEL PLAN DE DESARROLLO LOCAL 2021- 2024 “UN NUEVO CONTRATO SOCIAL Y AMBIENTAL PARA LA LOCALIDAD DE RAFAEL URIBE URIBE”. EN EL MARCO DEL PROYECTO DE INVERSION 1680 Y 1682.</t>
  </si>
  <si>
    <t xml:space="preserve">219: Otro tipo de Convenios </t>
  </si>
  <si>
    <t xml:space="preserve">CESAR MAURICIO RUIZ LONDOÑO, apoyo tecnico; SANDRA MERCELA ROJAS- apoyo financiero.-VALENTINA RICO.Apoyo comite tecnico </t>
  </si>
  <si>
    <t>APORTES DEL FDLRUU $789.237.000) - APORTES OEI -($802.136.824). TOTAL CONVENIO : $1.591.373.824)</t>
  </si>
  <si>
    <t>CIA-232-2021</t>
  </si>
  <si>
    <t xml:space="preserve">FDLRUU-CD-231-2021 </t>
  </si>
  <si>
    <t>https://www.contratos.gov.co/consultas/detalleProceso.do?numConstancia=21-22-26737&amp;g-recaptcha-response=03AGdBq243Icv-4pQG_qfcX8vlNGeUuG93FIHU1x3TMTqu8CWiGPQa42tG0FNpw1Uz6d9uunRTpWoTakuC69UGzPP0f7uyJg2Bo1dchdZz1KnIZkRuh9fL_pH9emfMlCpoVteKrr7TNT5JgGe_716JD0VvSBDurNejK6TpskthUU-l22Wlj5GHmLqtvnbCpxBUH03eTvuJqSpzGdlb6FtGoHkY40PM-6vc2yCou4cwJQYzSSBTPz08Fgfis6DERz6zcf-8xuGpGs7ZkriuaSVmIpQ0W4h1X5Sw9P9g9zjfkpiBb_7DIKH9GoGiMhthfw_UwTLDaJY9LZQ6GcAJkK93gVh8Pr_QDt5Hp4ZXsqFHoGlYOtr4bKaPUDLspxmPqMj4sg_lmiBK6KVcC828oIX_ufckgSCZ1BZWBG0EbTuVnywq0RD81qiMvO31M59k8rAmwQ7VxYYwYWSrvB20vyEbvJgO8faPK2t8M7uzqQpvZ-DOUoT_Q_kGM7gfYNWuKjUvXSlroGsDC3JwRzQiYTkqdbkyXp1h2ByO0A</t>
  </si>
  <si>
    <t>Convenio interadministrativo marco 331 celebrado entre la Secretaría Distrital Cultura, Recreación y Deporte SCRD, la Fundación Gilberto Álzate Avendaño FUGA, el Instituto Distrital de las Artes IDARTES, la Orquesta Filarmónica de Bogotá OFB, el Instituto Distrital de Patrimonio Cultural IDPC y Canal Capital</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</si>
  <si>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</si>
  <si>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CIA-233-2021</t>
  </si>
  <si>
    <t xml:space="preserve">FDLRUU-CD-233-2021 </t>
  </si>
  <si>
    <t>https://www.contratos.gov.co/consultas/detalleProceso.do?numConstancia=21-22-27304&amp;g-recaptcha-response=03AGdBq254V5ltFbf3kHDzZRljRDxhQwD_XZa1RNQVlhHb5HFztHMfyogZfvHHZnMF6wOGezN36FWHRtXXOx1E-xC7uMVTgIYbwtGcCszIol85TSnuOez8V5X10mGQWuOXsAmcCGx3XoqcIaf3Zyamnh2vLXMSFc4egOGrzJT6G7kwILz6V4zhBwMTy_l5pxNe91konY5yEB_HT2vjWcvh53Y0oM48MNHR_WXBaPfl0jw6cRLlFrDXyyPFHkr2_Cem1eqAcSjiIToqoQ88675jqdVu1uoLJu0la-g7g6BQXqiNCe-Tjapwv6S2NovFnTO5mYXp3pYMhUzprbkW-Kav3bQsp6XN2e05J3NMybC8a51dhGCTRZDaEMOMfa1tTeAzJUdFMpkG73ERg8XPMfr1rFDviVrnfNOr_Vlz4Br6vh5T1uNE38qdVxBnPSvV_jFTGQTrdJj9cLkFgtM_gfB4Pr2z66-Nvb4wrUhqW6lwORngBQ5Yw1HDB0AGgyBLVrsFUCC81UjrbeyNUw1Y0bFbGX50cvHUa9LmsA</t>
  </si>
  <si>
    <t>SECRETARIA DISTRITAL DE EDUCACIÓN</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</si>
  <si>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</si>
  <si>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 xml:space="preserve"> MARTHA LILIANA SILVA ESQUIVEL</t>
  </si>
  <si>
    <t>LINK CONVENIO MACRO SECRETARIA DE EDUCACIÓN:  https://www.contratos.gov.co/consultas/detalleProceso.do?numConstancia=21-22-26937&amp;g-recaptcha-response=03AGdBq26CaKWb3DJwqNI_tvw0bmrWf3UCpq5RsxjkIn9_hqTSkLPb8vy11e_xeVCYpd5aVnr2ycUuZJti4ZOAkQfyiidq1uhVUllU9vGnAUAU0sVUZJpE-d-F3JouUgHbr0lD4ZuA8QBKG53-YQLMJW4joXiElzQL7Ctl7hh5eYh5YcFpAfqdB621BIdSFwvGPjW6XO4RPm9wkKLMlABL3CFxEFYVLixFhU6gYgPQbg_i3hIWESB-swrju2KjCff61IG8z3-Zqu8Tsyq8AfmSNzpwAGsiB8GRSJ9U7eh_CTb8PhokGO0EAb1ZJuv4KIwRBRvH-5K5HLuAM4_kK-MT4FGBiwq3rM9jSSyrx6NtnGdYsEp4vuzU2pL0Ad3GVgjskgZYgdrvUytpNP68MtSSmA8ujQW_CJvBV2wpKIy6Q9dtNkeB-FpzJIZLZjQRtWyFfpqvFJiUPk6l9-8kUu3lz1oH-YgNf-P8pXBR2o1FcFo98tV9qVwlVFv8Donzqpk1SwLXc5XfPNcyhn1ddwiHTinT-AKm_paekA</t>
  </si>
  <si>
    <t>CIA-235-2021</t>
  </si>
  <si>
    <t xml:space="preserve">FDLRUU-CD-235-2021 </t>
  </si>
  <si>
    <t xml:space="preserve">https://community.secop.gov.co/Public/Tendering/OpportunityDetail/Index?noticeUID=CO1.NTC.2093989&amp;isFromPublicArea=True&amp;isModal=False
</t>
  </si>
  <si>
    <t>SUBRED INTEGRADA DE SERVICIOS DE SALUD CENTRO ORIENTE E.S.E</t>
  </si>
  <si>
    <t>AUNAR ESFUERZOS TÉCNICOS, ADMINISTRATIVOS Y FINANCIEROS ENTRE LA SUBRED INTEGRADA DE SERVICIOS DE SALUD CENTRO ORIENTE Y EL FDLRUU PARA EL OTORGAMIENTO DE DISPOSITIVOS DE ASISTENCIA PERSONAL DAP, QUE NO SE ENCUENTREN INCLUIDOS EN LOS PLANES DE BENEFICIOS DE SALUD A PERSONAS CON DISCAPACIDAD PERMANENTE RESIDENTES EN LA LOCALIDAD RAFAEL URIBE URIBE DANDO RESPUESTA A SUS NECESIDADES TERRITORIALES EN PRO DE MEJORAR SU CALIDAD DE VIDA Y LA DE SUS CUIDADORES, EN EN EL MARCO DEL PROYECTO DE INVERSIÓN</t>
  </si>
  <si>
    <t xml:space="preserve">MARTHA LILIANA SILVA ESQUIVEL </t>
  </si>
  <si>
    <t xml:space="preserve">FDLRUU-CD-241-2021 </t>
  </si>
  <si>
    <t>https://community.secop.gov.co/Public/Tendering/OpportunityDetail/Index?noticeUID=CO1.NTC.2104616&amp;isFromPublicArea=True&amp;isModal=False</t>
  </si>
  <si>
    <t>PROGRAMA DE LAS NACIONES UNIDAS PARA EL DESARROLLO- PNUD</t>
  </si>
  <si>
    <t>Aunar esfuerzos para la cooperación administrativa, técnica y económica, entre el Programa para las Naciones Unidas para el Desarrollo (PNUD) y la Alcaldía Local de Rafael Uribe Uribe, con el fin de implementar estrategias que promuevan el fortalecimiento a los emprendimientos de la economía popular de la localidad de Rafael Uribe Uribe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1. Ruta emprendimiento 2. Fortalecimiento empresarial por el FDL Rafael Uribe Uribe</t>
  </si>
  <si>
    <t xml:space="preserve">Acuerdo de Financiacion </t>
  </si>
  <si>
    <t xml:space="preserve">CCI-242-2021 </t>
  </si>
  <si>
    <t xml:space="preserve">FDLRUU-CD-242-2021 </t>
  </si>
  <si>
    <t>https://community.secop.gov.co/Public/Tendering/OpportunityDetail/Index?noticeUID=CO1.NTC.2104961&amp;isFromPublicArea=True&amp;isModal=False</t>
  </si>
  <si>
    <t>ORGANIZACION DE ESTADOS IBEROAMERICANOS-OEI (MUJERES)</t>
  </si>
  <si>
    <t>AUNAR ESFUERZOS, TÉCNICOS, ADMINISTRATIVOS, JURÍDICOS Y FINANCIEROS PARA FOMENTAR UNA VIDA LIBRE DE VIOLENCIA PARA LAS MUJERES Y PARA IMPLEMENTAR UNA ESTRATEGIA DE CUIDADO A CUIDADORAS Y CUIDADORES RESIDENTES EN LA LOCALIDAD DE RAFAEL URIBE URIBE” EN EL MARCO DEL PROYECTO 1657 Y 1679.</t>
  </si>
  <si>
    <t>YANDRY PATRICIA AMAYA CULMA- Apoyo tecnico y financiero</t>
  </si>
  <si>
    <t>Convenio Cooperacion Internacional</t>
  </si>
  <si>
    <t>CCI-243-2021</t>
  </si>
  <si>
    <t xml:space="preserve">FDLRUU-CD-243-2021 </t>
  </si>
  <si>
    <t xml:space="preserve">https://community.secop.gov.co/Public/Tendering/OpportunityDetail/Index?noticeUID=CO1.NTC.2126144&amp;isFromPublicArea=True&amp;isModal=False
</t>
  </si>
  <si>
    <t>ORGANIZACION DE ESTADOS IBEROAMERICANOS -OEI (VICTIMAS)</t>
  </si>
  <si>
    <t>AUNAR ESFUERZOS TECNICOS ADMINISTRATIVOS, JURIDICOS Y FINANCIEROS PARA CREAR ENTORNOS DE RECONCILIACIÓN, Y DE MEJORAMIENTO DE LA CALIDAD DE VIDA DE LAS VICTIMAS DEL CONFLICTO Y EXCOMBATIENTES RESIDENTES EN LA LOCALIDAD DE RAFAEL URIBE URIBE</t>
  </si>
  <si>
    <t>CIA-244-2021</t>
  </si>
  <si>
    <t>FDLRUU-CD-244-2021.</t>
  </si>
  <si>
    <t xml:space="preserve">https://community.secop.gov.co/Public/Tendering/OpportunityDetail/Index?noticeUID=CO1.NTC.2143725&amp;isFromPublicArea=True&amp;isModal=False
</t>
  </si>
  <si>
    <t xml:space="preserve">ORQUESTA  FILARMONICA DE BOGOTA </t>
  </si>
  <si>
    <t>AUNAR ESFUERZOS TÉCNICOS, ADMINISTRATIVOS Y LOGÍSTICOS ENTRE LA ALCALDÍA LOCAL DE RAFAEL URIBE URIBE Y LA ORQUESTA FILARMÓNICA DE BOGOTÁ PARA LA CONTINUIDAD Y DESARROLLO DEL CENTRO FILARMÓNICO LOCAL, COMO UN ESPACIO PARA EL PROCESO DE FORMACIÓN MUSICAL IMPLEMENTADO POR LA ORQUESTA Y DIRIGIDO A LA LOCALIDAD</t>
  </si>
  <si>
    <t>ZANDY DANIXA BARRERA RODRIGUEZ</t>
  </si>
  <si>
    <t>CI-245-2021</t>
  </si>
  <si>
    <t xml:space="preserve">FDLRUU-CD-245-2021 </t>
  </si>
  <si>
    <t xml:space="preserve">https://community.secop.gov.co/Public/Tendering/OpportunityDetail/Index?noticeUID=CO1.NTC.2110522&amp;isFromPublicArea=True&amp;isModal=False
</t>
  </si>
  <si>
    <t xml:space="preserve">UNIVERSIDAD NACIONAL DE COLOMBIA </t>
  </si>
  <si>
    <t>DESARROLLAR ASPECTOS TÉCNICOS, FINANCIEROS Y ADMINISTRATIVOS PARA REALIZAR LA IMPLEMENTACIÓN DE PROCESOS COMUNITARIOS DE EDUCACIÓN AMBIENTAL PROCEDA EN EL MARCO DEL PROYECTO DE INVERSIÓN 1660”</t>
  </si>
  <si>
    <t>MAIRA ALEJANDRA MORENO / DIANA CAROLINA PINZON PEREZ</t>
  </si>
  <si>
    <t xml:space="preserve">SUSPENSION DEL 19 DE DICIEMBRE AL DE 10 DE ENERO 2022 (22) DIAS </t>
  </si>
  <si>
    <t>CIA-252-2021</t>
  </si>
  <si>
    <t>FDLRUU-CD-252-2021</t>
  </si>
  <si>
    <t xml:space="preserve">https://community.secop.gov.co/Public/Tendering/OpportunityDetail/Index?noticeUID=CO1.NTC.2209095&amp;isFromPublicArea=True&amp;isModal=False
</t>
  </si>
  <si>
    <t xml:space="preserve">UNIVERSIDAD NACIONAL ABIERTA Y A DISTANCIA-UNAD </t>
  </si>
  <si>
    <t>AUNAR ESFUERZOS TECNICOS, ECONÓMICOS Y FINANCIEROS PARA REALIZAR UNA ACCIÓN QUE FORTALEZCA EL PROGRAMA DE AGRICULTURA URBANA Y A SU VEZ EJECUTAR PROCESOS DE JARDINERIA Y COBERTURAS VERDES EN EL MARCO DE LOS PROYECTOS DE INVERSION 1649 Y 1660</t>
  </si>
  <si>
    <t xml:space="preserve">Maira Alejandra Moreno - apoyo tecnico
-Diana Carolina Pinzón (administradora) apoyo financiero 
-Gabriel Enrique Rada -apoyo jurídico </t>
  </si>
  <si>
    <t>CI-253-2021</t>
  </si>
  <si>
    <t>FDLRUU-CD-253-2021</t>
  </si>
  <si>
    <t xml:space="preserve">https://community.secop.gov.co/Public/Tendering/OpportunityDetail/Index?noticeUID=CO1.NTC.2229818&amp;isFromPublicArea=True&amp;isModal=False
</t>
  </si>
  <si>
    <t>UNIVERSIDAD DISTRITAL-FRANCISCO JOSE DE CALDAS</t>
  </si>
  <si>
    <t xml:space="preserve">NIT </t>
  </si>
  <si>
    <t>REALIZAR ACCIONES DE RESTAURACIÓN, REHABILITACIÓN O RECUPERACIÓN EN ÁREAS PRIORITARIAS Y DE VALOR AMBIENTAL, A SU VEZ REALIZAR ACCIONES DE MANTENIMIENTO Y PLANTACIÓN DE ÁRBOLES EN LA LOCALIDAD DE RAFAEL URIBE URIBE EN EL MARCO DE LOS PROYECTOS DE INVERSIÓN 1661 Y 1667</t>
  </si>
  <si>
    <t>Diana Carolina Pinzon- apoyo tecnico Mery Jhonana Arias- apoto Financiero</t>
  </si>
  <si>
    <t>SUSPENSION 29 DIAS DEL 29 DE DICIEMBRE 2021 AL 28 DE ENERO 2022</t>
  </si>
  <si>
    <t>CPS-277-2021</t>
  </si>
  <si>
    <t>FDLRUU-CD-277-2021</t>
  </si>
  <si>
    <t xml:space="preserve">https://community.secop.gov.co/Public/Tendering/OpportunityDetail/Index?noticeUID=CO1.NTC.2200901&amp;isFromPublicArea=True&amp;isModal=False
</t>
  </si>
  <si>
    <t>JULY ANGELICA MELO QUINTERO</t>
  </si>
  <si>
    <t>PRESTAR LOS SERVICIOS PROFESIONALES PARA LA OPERACIÓN, SEGUIMIENTO Y CUMPLIMIENTO DE LOS PROCEDIMIENTOS ADMINISTRATIVOS, OPERATIVOS Y TÉCNICOS DEL PROYECTO “RETO LOCAL” Y LOS ASOCIADOS A LA INCLUSIÓN SOCIAL Y SEGURIDAD ECONÓMICA EN LA LOCALIDAD DE RAFAEL URIBE URIBE</t>
  </si>
  <si>
    <t>CPS-279-2021</t>
  </si>
  <si>
    <t>FDLRUU-SAMC-246-2021</t>
  </si>
  <si>
    <t xml:space="preserve">https://community.secop.gov.co/Public/Tendering/OpportunityDetail/Index?noticeUID=CO1.NTC.2171886&amp;isFromPublicArea=True&amp;isModal=False
</t>
  </si>
  <si>
    <t xml:space="preserve">CORPORACION PUNTOS CARDINALES </t>
  </si>
  <si>
    <t>DESARROLLAR ACCIONES DESDE LOS DISPOSITIVOS DE BASE COMUNITARIA QUE INCLUYAN ESTRATEGIAS DIRIGIDAS A LA COMUNIDAD DE LA LOCALIDAD DE RAFAEL URIBE URIBE ESPECIALMENTE A LOS ADOLESCENTES Y JÓVENES QUE CONTRIBUYAN A LA DISMINUCIÓN DE LOS FACTORES DE RIESGO POR EL CONSUMO DE SPA EN EL MARCO DEL PROYECTO DE INVERSIÓN 1658</t>
  </si>
  <si>
    <t>49-Otros  Servicios</t>
  </si>
  <si>
    <t>CIA-286-2021</t>
  </si>
  <si>
    <t>FDLRUU-CD-286-2021</t>
  </si>
  <si>
    <t>https://www.contratos.gov.co/consultas/detalleProceso.do?numConstancia=21-22-29059</t>
  </si>
  <si>
    <t>INSTITUTO DISTRITAL DE RECREACION Y DEPORTE- Convenio interadministrativo IDRD
Convenio Marco  002590-2021</t>
  </si>
  <si>
    <t>AUNAR ESFUERZOS, TÉCNICOS, ADMINISTRATIVOS Y FINANCIEROS ENTRE EL IDRD Y LOS FONDOS DE DESARROLLO LOCAL, PARA LA EJECUCIÓN DE LAS LÍNEAS DE INVERSIÓN; FORMACIÓN Y EVENTOS RECREODEPORTIVOS.</t>
  </si>
  <si>
    <t>211.Convenio Interadministrativo</t>
  </si>
  <si>
    <t xml:space="preserve">LUIS FERNANDO BARRETO. Apoyo Tecnico. BRAYAN CAMILO GACHA RODRIGUEZ </t>
  </si>
  <si>
    <t>CSU-287-2021</t>
  </si>
  <si>
    <t>FDLRUU-MC-279-2021</t>
  </si>
  <si>
    <t xml:space="preserve">https://community.secop.gov.co/Public/Tendering/OpportunityDetail/Index?noticeUID=CO1.NTC.2211076&amp;isFromPublicArea=True&amp;isModal=False
</t>
  </si>
  <si>
    <t>STRATEGY S.A.S</t>
  </si>
  <si>
    <t>SUMINISTRAR 1 DOTACION LOGISTICA A LA ESTACION 18 DE POLICIA DE RAFEL URIBE URIBE EN EL MARCO DEL PROYECTO DE INVERSION 1684</t>
  </si>
  <si>
    <t xml:space="preserve">48-Otros Suministros </t>
  </si>
  <si>
    <t xml:space="preserve">CESAR MAURICIO RUIZ LONDOÑO </t>
  </si>
  <si>
    <t>CSU-288-2021</t>
  </si>
  <si>
    <t>FDLRUU-SAMC-252-2021</t>
  </si>
  <si>
    <t xml:space="preserve">https://community.secop.gov.co/Public/Tendering/OpportunityDetail/Index?noticeUID=CO1.NTC.2179356&amp;isFromPublicArea=True&amp;isModal=False
</t>
  </si>
  <si>
    <t>FUNDACION PAIS HUMANO</t>
  </si>
  <si>
    <t>CONTRATAR A MONTO AGOTABLE EL SUMINISTRO DE ELEMENTOS DE MERCHANDISING Y DEMÁS SERVICIOS REQUERIDOS PARA EL DESARROLLO LOGÍSTICO Y OPERATIVO DEL PROGRAMA RETO LOCAL JÓVENES Y ENTORNOS SEGUROS EN LA LOCALIDAD RAFAEL URIBE URIBE</t>
  </si>
  <si>
    <t>EDISON ANGULO ARIAS.- Apoyo Tecnico, JUAN CAMILO RODRIGUEZ VASQUEZ  - Apoyo tecnico, AURA LIZETH MELO-apoyo juridico</t>
  </si>
  <si>
    <t>PLANEACION Y DESPACHO</t>
  </si>
  <si>
    <t>CPS-295-2021</t>
  </si>
  <si>
    <t>FDLRUU-SAMC-249-2021</t>
  </si>
  <si>
    <t>https://community.secop.gov.co/Public/Tendering/OpportunityDetail/Index?noticeUID=CO1.NTC.2229030&amp;isFromPublicArea=True&amp;isModal=False</t>
  </si>
  <si>
    <t>CORPORACIÓN ESTRATÉGICA EN GESTIÓN E INTEGRACIÓN COLOMBIA-EGESCO</t>
  </si>
  <si>
    <t>DESARROLLAR ACCIONES Y ESTRATEGIAS ENCAMINADAS A LA PREVENCIÓN DEL EMBARAZO EN ADOLESCENTES DELA LOCALIDAD RAFAEL URIBE URIBE, NO CUBIERTAS POR EL PLAN DE BENEFICIOS DE SALUD, QUE DEN RESPUESTA A LASNECESIDADES TERRITORIALES Y QUE SEAN ACORDE CON LA NORMATIVIDAD LEGAL VIGENTE EN EL MARCO DEL PROYECTO DEINVERSIÓN 1659.</t>
  </si>
  <si>
    <t>49. Otros Servicios</t>
  </si>
  <si>
    <t xml:space="preserve">YANDRY PATRICIA AMAYA CULMA </t>
  </si>
  <si>
    <t>SUSPENSION 29 DIAS DEL 20 DE DICIEMBRE AL 17 DE ENERO 2022</t>
  </si>
  <si>
    <t>CPS-296-2021</t>
  </si>
  <si>
    <t>FDLRUU-CD-296-2021</t>
  </si>
  <si>
    <t xml:space="preserve">https://community.secop.gov.co/Public/Tendering/OpportunityDetail/Index?noticeUID=CO1.NTC.2280728&amp;isFromPublicArea=True&amp;isModal=False
</t>
  </si>
  <si>
    <t>JAIME HERNANDO RIVERA PINZON</t>
  </si>
  <si>
    <t>79.300.027</t>
  </si>
  <si>
    <t>PRESTAR SERVICIOS DE APOYO A LA GESTIÓN PARA EL SEGUIMIENTO DEL CUMPLIMIENTO DE LOS PROCEDIMIENTOS ADMINISTRATIVOS, OPERATIVOS Y TÉCNICOS DEL PROYECTO “RETO LOCAL” Y LOS ASOCIADOS A LA INCLUSIÓN SOCIAL Y SEGURIDAD ECONÓMICA EN LA LOCALIDAD DE RAFAEL URIBE URIBE</t>
  </si>
  <si>
    <t>33-Servicios Apoyo a la gestion</t>
  </si>
  <si>
    <t>CPS-297-2021</t>
  </si>
  <si>
    <t>FDLRUU-CD-297-2021</t>
  </si>
  <si>
    <t>https://community.secop.gov.co/Public/Tendering/OpportunityDetail/Index?noticeUID=CO1.NTC.2292807&amp;isFromPublicArea=True&amp;isModal=False</t>
  </si>
  <si>
    <t xml:space="preserve">MARIA DE LOS ANGELES ORJUELA </t>
  </si>
  <si>
    <t>PRESTAR SERVICIOS PROFESIONALES PARA REALIZAR ACUERDOS QUE PROMUEVAN LA PARTICIPACION DE LA POBLACION VULNERABLE, QUE GENEREN EMPRENDIMIENTOS FORMALIZADOS QUE COADYUVEN AL DESARROLLO ECONOMICO Y PRODUCTIVO DE ESTA POBLACION EN EL MARCO DEL PROYECTO DE INVERSION 1681</t>
  </si>
  <si>
    <t>MAGDA ISABEL NIETO CASTRO</t>
  </si>
  <si>
    <t>CPS-298-2021</t>
  </si>
  <si>
    <t>FDLRUU-CD-298-2021</t>
  </si>
  <si>
    <t>https://community.secop.gov.co/Public/Tendering/OpportunityDetail/Index?noticeUID=CO1.NTC.2295133&amp;isFromPublicArea=True&amp;isModal=False</t>
  </si>
  <si>
    <t xml:space="preserve">GERARDO ZULUAGA FRANCO </t>
  </si>
  <si>
    <t>CONTRATAR SERVICIOS PROFESIONALES PARA REALIZAR ACUERDOS QUE PROMUEVAN LA PARTICIPACIÓN DE LA POBLACIÓN VULNERABLE, QUE GENEREN EMPRENDIMIENTOS FORMALIZADOS QUE COADYUVEN AL DESARROLLO ECONÓMICO Y PRODUCTIVO DE ESTA POBLACIÓN EN EL MARCO DEL PROYECTO DE INVERSIÓN 1681</t>
  </si>
  <si>
    <t>CPS-300-2021</t>
  </si>
  <si>
    <t xml:space="preserve">FDLRUU-CD-300-2021 </t>
  </si>
  <si>
    <t>https://community.secop.gov.co/Public/Tendering/OpportunityDetail/Index?noticeUID=CO1.NTC.2305010&amp;isFromPublicArea=True&amp;isModal=False</t>
  </si>
  <si>
    <t>ASOJUNTAS LRUU.</t>
  </si>
  <si>
    <t>FORMAR A LOS DIGNATARIOS Y/O CIUDADANÍA DE LAS JUNTAS DE ACCIÓN COMUNAL EN TEMAS BÁSICOS DE MANEJO DE ACCIONES COMUNALES. (DECRETO 2350 DEL 2003, ART. 32 Y LA LEY 1757 DE 2015) PARA LA MATERIALIZACIÓN DE LA INICIATIVA RUU 131 EN EL MARCO DEL PROYECTO DE INVERSIÓN 1689 PARTICIPACIÓN CIUDADANA ORGANIZADA Y SOLIDARIA EN RAFAEL URIBE URIBE.</t>
  </si>
  <si>
    <t>49:Otros Servicios</t>
  </si>
  <si>
    <t xml:space="preserve">ZANDY DANIXA BARRERA RODRIGUEZ </t>
  </si>
  <si>
    <t>SUSPENSION (31) DIAS  DEL 27 DE DICIEMBRE AL 28 DE ENERO 2022</t>
  </si>
  <si>
    <t>CPS-301-2021</t>
  </si>
  <si>
    <t xml:space="preserve">FDLRUU-SAMC-248-2021 </t>
  </si>
  <si>
    <t xml:space="preserve">https://community.secop.gov.co/Public/Tendering/OpportunityDetail/Index?noticeUID=CO1.NTC.2231672&amp;isFromPublicArea=True&amp;isModal=False
</t>
  </si>
  <si>
    <t>FUNDACIÓN SOCIAL VIVE COLOMBIA – FUNVIVE 2.0</t>
  </si>
  <si>
    <t>REALIZAR ACTIVIDADES ALTERNAS DE SALUD DIRIGIDAS A PERSONAS CON DISCAPACIDAD, CUIDADORES Y CUIDADORAS RESIDENTES EN LA LOCALIDAD, QUE DEN RESPUESTA A SUS NECESIDADES TERRITORIALES Y QUE FAVOREZCAN EL DESARROLLO DE SU DEPENDENCIA E INTEGRACIÓN SOCIAL EN EL MARCO DEL PROYECTO DE INVERSIÓN 1658</t>
  </si>
  <si>
    <t xml:space="preserve">49.Otros Servicios </t>
  </si>
  <si>
    <t>CESAR MAURICIO RUIZ- Apoyo tecnico y financiero- HERNANDO FERNANDEZ- Apoyo juridici</t>
  </si>
  <si>
    <t>CI-305-2021</t>
  </si>
  <si>
    <t>FDLRUU-CIA-305-2021</t>
  </si>
  <si>
    <t xml:space="preserve">https://community.secop.gov.co/Public/Tendering/OpportunityDetail/Index?noticeUID=CO1.NTC.2383074&amp;isFromPublicArea=True&amp;isModal=False
</t>
  </si>
  <si>
    <t>UNIVERSIDAD DISTRITAL FRANCISCO JOSE DE CALDAS</t>
  </si>
  <si>
    <t>REALIZAR ACCIONES QUE INCENTIVEN EL CAMBIO DE HÁBITOS DE CONSUMO DE LA LOCALIDAD DE RAFAEL URIBE URIBE A TRAVÉS DEL AHORRO Y USO SOSTENIBLE DE LOS RECURSOS NATURALES DE LA LOCALIDAD EN EL MARCO DEL PROYECTO DE INVERSIÓN 1675</t>
  </si>
  <si>
    <t xml:space="preserve">MAYRA ALEJANDRA MORENO LOZANO </t>
  </si>
  <si>
    <t>SUSPENSION (22) DIAS  DEL 27 DE DICIEMBRE AL 18 DE ENERO 2022</t>
  </si>
  <si>
    <t>CI-307-2021</t>
  </si>
  <si>
    <t>FDLRUU-CD-307-2021</t>
  </si>
  <si>
    <t xml:space="preserve">https://community.secop.gov.co/Public/Tendering/OpportunityDetail/Index?noticeUID=CO1.NTC.2390010&amp;isFromPublicArea=True&amp;isModal=False
</t>
  </si>
  <si>
    <t>UNIVERSIDAD NACIONAL ABIERTA Y A DISTANCIA-UNAD</t>
  </si>
  <si>
    <t>UNAR ESFUERZOS TECNICOS, ADMINISTRATIVOS, FINANCIEROS Y JURIDICOS, PARA DESARROLLAR ESTRATEGIAS DE FORMACION, ASISTENCIA TÉCNICA, FORTALECIMIENTO Y COMERCIALIZACIÓN, ENFOCADAS A MATERIALIZAR LAS INICIATIVAS CIUDADANAS PRIORIZADAS, DERIVADAS DEL EJERCICIO DE PRESUPUESTOS PARTICIPATIVOS FASE UNO AÑO 2020 EN LA LOCALIDAD DE RAFAEL URIBE URIBE EN EL MARCO DEL PROYECTO 1653 OPORTUNIDADES PARA EL DESARROLLO ECONOMICO CULTURAL Y CREATIVO</t>
  </si>
  <si>
    <t xml:space="preserve">SIN ACTA DE INICIO </t>
  </si>
  <si>
    <t>CCV-312-2021</t>
  </si>
  <si>
    <t>FDLRUU-SASI-295-2021</t>
  </si>
  <si>
    <t>https://community.secop.gov.co/Public/Tendering/OpportunityDetail/Index?noticeUID=CO1.NTC.2373812&amp;isFromPublicArea=True&amp;isModal=False</t>
  </si>
  <si>
    <t xml:space="preserve">REDCOMPUTO LTDA </t>
  </si>
  <si>
    <t>ADQUIRIR BIENES PARA LA DOTACIÓN DE ESPACIOS FÍSICOS Y VIRTUALES DE LAS SEDES DE LAS IED QUE MANTENGAN COMO CENTRO EL JUEGO, EL ARTE, LA LITERATURA Y LA EXPLORACIÓN DEL MEDIO COMO ACTIVIDADES RECTORAS DE LA PRIMERA INFANCIA EN EL MARCO DEL PROYECTO DE INVERSIÓN 1640</t>
  </si>
  <si>
    <t xml:space="preserve">BRYAN CAMILO GACHA RODRIGUEZ </t>
  </si>
  <si>
    <t>CPS-320-2021</t>
  </si>
  <si>
    <t>FDLRUU-SAMC-314-2021</t>
  </si>
  <si>
    <t xml:space="preserve">https://community.secop.gov.co/Public/Tendering/OpportunityDetail/Index?noticeUID=CO1.NTC.2449270&amp;isFromPublicArea=True&amp;isModal=False
</t>
  </si>
  <si>
    <t xml:space="preserve">FUNDACION FORO CIVICO </t>
  </si>
  <si>
    <t>IMPLEMENTAR ACCIONES DE SALUD BUCAL COMPLEMENTARIAS A LA ESTRATEGIA TERRITORIAL DE SALUD Y A LAS OFRECIDAS POR EL PLAN DE BENEFICIOS DE SALUD- PBS, QUE FAVOREZCAN LA POBLACIÓN MÁS VULNERABLE RESIDENTE EN LA LOCALIDAD RAFAEL URIBE URIBE, EN EL MARCO DEL PROYECTO DE INVERSIÓN 1658</t>
  </si>
  <si>
    <t>CCV-323-2021</t>
  </si>
  <si>
    <t>FDLRUU-SASI-307-2021</t>
  </si>
  <si>
    <t xml:space="preserve">https://community.secop.gov.co/Public/Tendering/OpportunityDetail/Index?noticeUID=CO1.NTC.2443540&amp;isFromPublicArea=True&amp;isModal=False
</t>
  </si>
  <si>
    <t>PRODUCTORA Y COMERCIALIZADORA CELMAX LTDA</t>
  </si>
  <si>
    <t>ADQUIRIR ELEMENTOS DE DOTACIÓN PARA JARDINES INFANTILES DE LA SECRETARÍA DISTRITAL DE INTEGRACIÓN SOCIAL QUE OPERAN EN LA LOCALIDAD DE RAFAEL URIBE URIBE DEL PROYECTO DE INVERSIÓN 1656</t>
  </si>
  <si>
    <t xml:space="preserve">121.Compraventa bienes muebles </t>
  </si>
  <si>
    <t>CPS-327-2021</t>
  </si>
  <si>
    <t>FDLRUU-SAMC-313-2021</t>
  </si>
  <si>
    <t>https://community.secop.gov.co/Public/Tendering/OpportunityDetail/Index?noticeUID=CO1.NTC.2454697&amp;isFromPublicArea=True&amp;isModal=False</t>
  </si>
  <si>
    <t>ASOCIACIÓN DE HOGARES SI A LA VIDA</t>
  </si>
  <si>
    <t>RESTAR SERVICIOS OPERATIVOS, LOGISTICOS Y TÉCNICOS, ASÍ COMO EL SUMINISTRO DE BIENES PARA REALIZACIÓN DE LAS ACTIVIDADES REQUERIDAS EN EL MARCO DEL PROYECTO DE INVERSIÓN 1681 CULTURA CIUDADANA Y USO ÓPTIMO DEL ESPACIO PÚBLICO EN RAFAEL URIBE URIBE</t>
  </si>
  <si>
    <t>CPS-328-2021</t>
  </si>
  <si>
    <t>FDLRUU-SAMC-318-2021</t>
  </si>
  <si>
    <t xml:space="preserve">https://community.secop.gov.co/Public/Tendering/OpportunityDetail/Index?noticeUID=CO1.NTC.2463631&amp;isFromPublicArea=True&amp;isModal=False
</t>
  </si>
  <si>
    <t>CRUZ ROJA BOGOTA SECCIONAL CUNDINAMARCA Y BOGOTA</t>
  </si>
  <si>
    <t>REALIZAR ACCIONES PARA EL FORTALECIMIENTO DE LAS CAPACIDADES LOCALES PARA DAR RESPUESTA A EMERGENCIAS Y DESASTRES EN LA LOCALIDAD RAFAEL URIBE URIBE EN EL MARCO DEL PROYECTO DE INVERSIÓN 1665</t>
  </si>
  <si>
    <t>CPS-332-2021</t>
  </si>
  <si>
    <t>FDLRUU-LP-301-2021</t>
  </si>
  <si>
    <t xml:space="preserve">https://community.secop.gov.co/Public/Tendering/ContractNoticePhases/View?PPI=CO1.PPI.15818414&amp;isFromPublicArea=True&amp;isModal=False
</t>
  </si>
  <si>
    <t>G&amp;D GERENCIA Y DIRECCION DE PROYECTOS S.A.S</t>
  </si>
  <si>
    <t>REALIZAR ACCIONES DE PREVENCIÓN Y ATENCIÓN DE VIOLENCIA INTRAFAMILIAR Y SEXUAL PARA POBLACIONES EN SITUACIONES DE RIESGO Y VULNERACIÓN DE DERECHOS EN LA LOCALIDAD DE RAFAEL URIBE URIBE DEL PROYECTO DE INVERSIÓN 1656.</t>
  </si>
  <si>
    <t>CPS-207-2021</t>
  </si>
  <si>
    <t>FDLRUU-CD-207-2021</t>
  </si>
  <si>
    <t xml:space="preserve">https://community.secop.gov.co/Public/Tendering/OpportunityDetail/Index?noticeUID=CO1.NTC.1879748&amp;isFromPublicArea=True&amp;isModal=False
</t>
  </si>
  <si>
    <t>LUIS ALBERTO ESPINOSA PRIETO</t>
  </si>
  <si>
    <t xml:space="preserve">PRESTAR LOS SERVICIOS COMO OPERADOR DE MAQUINARIA AMARILLA, AL SERVICIO DE LA ADMINISTRACION LOCAL DE RAFAEL URIBE URIBE EN LA REALIZACIÓN DE LA EJECUCION DEL PROYECTO NO. 1685 MOVILIDAD MUL-TIMODAL, INCLUYENTE Y SOSTENIBLE EN RAFAEL URIBE URIBE, ASÍ COMO APOYAR LAS DEMÁS ACTIVIDADES QUE SE GENEREN EN EL ÁREA DE GES-TIÓN DEL DESARROLLO CON RELACION AL PROYECTO EN MENCION de acuerdo con lo contemplado en el(los) proyecto(s) 1697 </t>
  </si>
  <si>
    <t>EDGAR IVAN SEPULVEDA</t>
  </si>
  <si>
    <t>COP-315-2021</t>
  </si>
  <si>
    <t>FDLRUU-LP-288-2021</t>
  </si>
  <si>
    <t xml:space="preserve">https://community.secop.gov.co/Public/Tendering/OpportunityDetail/Index?noticeUID=CO1.NTC.2373811&amp;isFromPublicArea=True&amp;isModal=False
</t>
  </si>
  <si>
    <t>INCITECO S.A.S.</t>
  </si>
  <si>
    <t>EJECUTAR A PRECIOS UNITARIOS FIJOS SIN FORMULA DE REAJUSTE LA CONSTRUCCIÓN DE PARQUES VECINALES Y DE BOLSILLO, EN LA LOCALIDAD DE RAFAEL URIBE URIBE, DE CONFORMIDAD CON LOS ESTUDIOS Y DISEÑOS, ANEXOS TECNICOS Y DEMÁS DOCUMENTOS QUE HACEN PARTE INTEGRAL DEL PROCESO DEL CONTRATO.</t>
  </si>
  <si>
    <t xml:space="preserve">10. Obra publica </t>
  </si>
  <si>
    <t>CPS-318-2021</t>
  </si>
  <si>
    <t>FDLRUU-MC-319-2021</t>
  </si>
  <si>
    <t xml:space="preserve">https://community.secop.gov.co/Public/Tendering/OpportunityDetail/Index?noticeUID=CO1.NTC.2443542&amp;isFromPublicArea=True&amp;isModal=False
</t>
  </si>
  <si>
    <t>VISATEL DE COLOMBIA S A S</t>
  </si>
  <si>
    <t>PRESTACIÓN DEL SERVICIO DE MONITOREO DE GPS Y MEDICIÓN DE VARIABLES DE OPERACIÓN DE LOS VEHÍCULOS LIVIANOS Y MAQUINARIA PESADA DEL FONDO DE DESARROLLO LOCAL RAFAEL URIBE URIBE</t>
  </si>
  <si>
    <t>COP-319-2021</t>
  </si>
  <si>
    <t>FDLRUU-SAMC-308-2021</t>
  </si>
  <si>
    <t xml:space="preserve">https://community.secop.gov.co/Public/Tendering/OpportunityDetail/Index?noticeUID=CO1.NTC.2426928&amp;isFromPublicArea=True&amp;isModal=False
</t>
  </si>
  <si>
    <t>EMM INGENIERIA SAS</t>
  </si>
  <si>
    <t>CONTRATAR A PRECIOS UNITARIOS FIJOS, LAS OBRAS REFERENTES AL MANTENIMIENTO Y REPARACIONES LOCATIVAS DE LOS SALONES COMUNALES BOSQUE DE LOS MOLINOS, PRINCIPE DE BOCHICA, VILLA GLADYS, DIANA TURBAY SECTOR EL VALLE Y CLARET, DESTINADO AL USO DOTACIONAL EQUIPAMENTO COLECTIVO CULTURAL DE ESCALA VECINAL, UBICADO EN LA LOCALIDAD DE RAFAEL URIBE URIBE</t>
  </si>
  <si>
    <t>10- Contrato de Obra</t>
  </si>
  <si>
    <t>COP-322-2021</t>
  </si>
  <si>
    <t xml:space="preserve">FDLRUU-LP-293-2021 </t>
  </si>
  <si>
    <t xml:space="preserve">https://community.secop.gov.co/Public/Tendering/OpportunityDetail/Index?noticeUID=CO1.NTC.2418002&amp;isFromPublicArea=True&amp;isModal=False
</t>
  </si>
  <si>
    <t>CONSORCIO MITIGACION 2021</t>
  </si>
  <si>
    <t>CONTRATAR POR EL SISTEMA DE PRECIOS UNITARIOS FIJOS SIN FÓRMULA DE REAJUSTE LA CONSTRUCCIÓN DE OBRAS CIVILES PARA LA MITIGACIÓN DE RIESGO EN LA LOCALIDAD DE RAFAEL URIBE URIBE.</t>
  </si>
  <si>
    <t xml:space="preserve">10.Contrato de Obra </t>
  </si>
  <si>
    <t>CI-329-2021</t>
  </si>
  <si>
    <t xml:space="preserve">FDLRUU-CMA-317-2021 </t>
  </si>
  <si>
    <t xml:space="preserve">https://community.secop.gov.co/Public/Tendering/OpportunityDetail/Index?noticeUID=CO1.NTC.2446027&amp;isFromPublicArea=True&amp;isModal=False
</t>
  </si>
  <si>
    <t>CONSORCIO INTERVENTORES URIBE C&amp;R 2021</t>
  </si>
  <si>
    <t>REALIZAR LA INTERVENTORÍA TÉCNICA, ADMINISTRATIVA, LEGAL, FINANCIERA, SOCIAL, AMBIENTAL Y DE SEGURIDAD Y SALUD EN EL TRABAJO (SST), DEL CONTRATO DE OBRA PÚBLICA QUE TIENE POR OBJETO : CONTRATAR A PRECIOS UNITARIOS FIJOS, LAS OBRAS REFERENTES AL MANTENIMIENTO Y REPARACIONES LOCATIVAS DE LOS SALONES COMUNALES "BOSQUE DE LOS MOLINOS, PRÍNCIPE DE BOCHICA, VILLA GLADYS, DIANA TURBAY SECTOR EL VALLE Y CLARET, DESTINADO AL USO DOTACIONAL - EQUIPAMENTO COLECTIVO CULTURAL DE ESCALA VECINAL, UBICADO</t>
  </si>
  <si>
    <t>21. Interventoria</t>
  </si>
  <si>
    <t>CI-330-2021</t>
  </si>
  <si>
    <t xml:space="preserve">FDLRUU-CMA-311-2021 </t>
  </si>
  <si>
    <t xml:space="preserve">https://community.secop.gov.co/Public/Tendering/OpportunityDetail/Index?noticeUID=CO1.NTC.2436890&amp;isFromPublicArea=True&amp;isModal=False
</t>
  </si>
  <si>
    <t>R&amp;M CONSTRUCCIONES E INTERVENTORIAS S.A.S</t>
  </si>
  <si>
    <t>REALIZAR LA INTERVENTORIA TECNICA, ADMINISTRATIVA, FINANCIERA, AMBIENTAL Y SST AL CONTRATO DE OBRA PUBLICA RESULTANTE DEL PROCESO DE LICITACION PUBLICA No. FDLRUU-LP-288-2021, CUYO OBJETO ES EJECUTAR A PRECIOS UNITARIOS FIJOS SIN FORMULA DE REAJUSTE LA CONSTRUCCIÓN DE PARQUES VECINALES Y DE BOLSILLO, EN LA LOCALIDAD DE RAFAEL URIBE URIBE, DE CONFORMIDAD CON LOS ESTUDIOS Y DISEÑOS, ANEXOS TECNICOS Y DEMÁS DOCUMENTOS QUE HACEN PARTE INTEGRAL DEL PROCESO...</t>
  </si>
  <si>
    <t>CI-331-021</t>
  </si>
  <si>
    <t xml:space="preserve">FDLRUU-CMA-316-2021 </t>
  </si>
  <si>
    <t xml:space="preserve">https://community.secop.gov.co/Public/Tendering/OpportunityDetail/Index?noticeUID=CO1.NTC.2443557&amp;isFromPublicArea=True&amp;isModal=False
</t>
  </si>
  <si>
    <t>CONSORCIO INTER MITIGACION 2022</t>
  </si>
  <si>
    <t>REALIZAR LA INTERVENTORÍA TÉCNICA, ADMINISTRATIVA, LEGAL, FINANCIERA, SOCIAL, AMBIENTAL Y DE SEGURIDAD Y SALUD EN EL TRABAJO (SST), DEL CONTRATO DE OBRA PÚBLICA QUE TIENE POR OBJETO: CONTRATAR POR EL SISTEMA DE PRECIOS UNITARIOS FIJOS SIN FORMULA DE REAJUSTE LA CONSTRUCCIÓN DE OBRAS CIVILES PARA LA MITIGACIÓN DE RIESGO EN LA LOCALIDAD DE RAFAEL URIBE URIBE DERIVADO DEL PROCESO DE LA LICITACION PUBLICA No. FDLRUU-LP-293-2021.</t>
  </si>
  <si>
    <t>CI-281-2019</t>
  </si>
  <si>
    <t>Concurso de Meritos</t>
  </si>
  <si>
    <t>https://community.secop.gov.co/Public/Tendering/OpportunityDetail/Index?noticeUID=CO1.NTC.881010&amp;isFromPublicArea=True&amp;isModal=False</t>
  </si>
  <si>
    <t>Interventoria</t>
  </si>
  <si>
    <t>CO1.PCCNTR.1117813</t>
  </si>
  <si>
    <t>CONSORCIO FANDIÑO - INCOL</t>
  </si>
  <si>
    <t>REALIZAR LA ELABORACIÓN DE ESTUDIOS Y DISEÑOS DE LA MALLA VIAL, ESPACIO PÚBLICO, ESCALERAS Y OBRAS COMPLEMENTARIAS DE LA LOCALIDAD RAFAEL URIBE URIBE, EN BOGOTA D.C.</t>
  </si>
  <si>
    <t>9/26/2019</t>
  </si>
  <si>
    <t>3-3-15-02-18-1544-00</t>
  </si>
  <si>
    <t>26/02/2021, 27/12/2021</t>
  </si>
  <si>
    <t>21- Consultoria</t>
  </si>
  <si>
    <t>EDGAR IVAN SEPULVEDA PARRA</t>
  </si>
  <si>
    <t>EJECUCION</t>
  </si>
  <si>
    <t>PROCESO-FDLRUU-CMA-277-2018 (SUSPENSION No.1 (38) DIAS A PARTIR DEL 25 DE MARZO AL 1 DE MAYO -REINICIO 2 DE MAYO 2020), SUSPENSION No.2 (10) DIAS DEL 2 AL 11 DE MAYO.; SUSPENSION No.3 (35) DIAS DEL 12 DE MAYO AL 15 DE JUNIO; SUSPENSION No. 4 (15) DIAS DEL 16 AL 30 DE JUNIO, ACTA DE REINICIO 1 DE JULIO, SUSPENSION No. 5 (30)  dias del 18 diciembre al 17 enero 2021,REINICO ENERO 18 2021; SUSPENSION No. 6 (60) dias del 26 de abril al 25 de junio 2021, SUSPENSION  No. 7 (3) MESES DEL 26 DE JUNIO AL 25 SEPT.2021, SUSPENSION No.8 tres (3) meses del 26 de sept al 25 de diciembre/2021</t>
  </si>
  <si>
    <t>CSU-297-2019</t>
  </si>
  <si>
    <t>https://community.secop.gov.co/Public/Tendering/OpportunityDetail/Index?noticeUID=CO1.NTC.960001&amp;isFromPublicArea=True&amp;isModal=False</t>
  </si>
  <si>
    <t>Suministro</t>
  </si>
  <si>
    <t>CO1.PCCNTR.1184435</t>
  </si>
  <si>
    <t>CONSORCIO PLUSEL INGENIEROS-PLM</t>
  </si>
  <si>
    <t>PLUSEL INGENIEROS SAS
 PLUTARCO LANDINEZ MARTINEZ</t>
  </si>
  <si>
    <t>900465391
 6765018</t>
  </si>
  <si>
    <t>50% 
 50%</t>
  </si>
  <si>
    <t>CONTRATAR A PRECIOS UNITARIOS FIJOS Y A MONTO AGOTABLE, EL SUMINISTRO DE EMULSION ASFALTICA PARA LA LOCALIDAD DE RAFAEL URIBE URIBE.</t>
  </si>
  <si>
    <t>Malla Vial local y espacio publico</t>
  </si>
  <si>
    <t>19/09/2020 29/12/2020, 19/03/2021, 19/07/2021</t>
  </si>
  <si>
    <t>48. Otros Suministros</t>
  </si>
  <si>
    <t xml:space="preserve">En ejecucion </t>
  </si>
  <si>
    <t>FDLRUU-SASI-217-2019 (SUSPENSION 20 DIAS A PARTIR DEL 31 DE MARZO AL 19 ABRIL-REINICIO 20 ABRIL 2020); SUSPENSION No. 2 (14) dias del 20 de abril al 3 de mayo 2020; SUSPENSION No.3 (7) DIAS DEL 4 AL 10 DE MAYO; SUSPENSION No.4 (14) DIAS DEL 11 AL 24 DE MAYO; ACTA DE REINICIO 22 DE JUNIO, PORROGA No. 2 (3) MESES DEL 19 DIC AL 18 DE MARZO 2021;PRORROGA No.3 (4) MESES , DEL 19 MARZO AL 18 JULIO 2021</t>
  </si>
  <si>
    <t>CI-320-2019</t>
  </si>
  <si>
    <t>https://community.secop.gov.co/Public/Tendering/OpportunityDetail/Index?noticeUID=CO1.NTC.996014&amp;isFromPublicArea=True&amp;isModal=False</t>
  </si>
  <si>
    <t>CO1.PCCNTR.1247702</t>
  </si>
  <si>
    <t>INTERVENTORIA Y CONSTRUCIVILES SAS</t>
  </si>
  <si>
    <t>REALIZAR LA INTERVENTORÍA TÉCNICA, ADMINISTRATIVA, LEGAL, FINANCIERA, SOCIAL, AMBIENTAL Y DE SEGURIDAD Y SALUD EN EL TRABAJO (SST), DEL CONTRATO DE OBRA PÚBLICA QUE TIENE POR OBJETO: “EJECUTAR LAS OBRAS Y ACTIVIDADES PARA LA CONSERVACIÓN DE LA MALLA VIAL Y ESPACIO PÚBLICO DE LA LOCALIDAD DE RAFAEL URIBE URIBE EN BOGOTÁ, D. C.” DERIVADO DEL PROCESO DE LA LICITACIÓN PUBLICA No. FDLRUU-LP-224-2019</t>
  </si>
  <si>
    <t>22/12/2020, 12/05/2021</t>
  </si>
  <si>
    <t>1482-799</t>
  </si>
  <si>
    <t>22/12/2020, 13/04/2021, 13/05/2021, 11/10/2021, 09/12/2021</t>
  </si>
  <si>
    <t xml:space="preserve">EDSON ROSAS ALFONSO </t>
  </si>
  <si>
    <t>FDLRUU-CM-234-2019- SUSPENSION No. 1(30) DIAS DEL 26/03/2020 AL 25/04/2020.SUSPENSION No.2 (9) DIAS DEL 26 DE ABRIL AL 4 DE MAYO, SUSPENSION No.3 (11) DIAS DEL 5 DE MAYO AL 15 MAYO, SUSPENSION No.4 (30) DIAS del 16 MAYO AL 15 DE JUNIO; ACTA DE REINICIO A PARTIR DEL 16 DE JUNIO, SUSPENSION No. 5 30 dias del 18 diciembre al 17 enero 2021</t>
  </si>
  <si>
    <t>COP-321-2019</t>
  </si>
  <si>
    <t>Licitacion Publica</t>
  </si>
  <si>
    <t>https://community.secop.gov.co/Public/Tendering/OpportunityDetail/Index?noticeUID=CO1.NTC.975649&amp;isFromPublicArea=True&amp;isModal=False</t>
  </si>
  <si>
    <t>Obra publica</t>
  </si>
  <si>
    <t>CO1.PCCNTR.1249201</t>
  </si>
  <si>
    <t>CONSORCIO RU 2020</t>
  </si>
  <si>
    <t>INGEVOLCO SAS
 ESTUDIOS E INGENIERIA SAS</t>
  </si>
  <si>
    <t>900316090
 900351236</t>
  </si>
  <si>
    <t>EJECUTAR LAS OBRAS Y ACTIVIDADES PARA LA CONSERVACIÓN DE LA MALLA VIAL Y ESPACIO PÚBLICO DE LA LOCALIDAD DE RAFAEL URIBE URIBE EN BOGOTÁ, D. C.</t>
  </si>
  <si>
    <t>1476-800</t>
  </si>
  <si>
    <t>22/12/2020, 13/04/2021, 12/05/2021, 11/10/2021,11/12/2021, 09/12/2021</t>
  </si>
  <si>
    <t>10. Obra Publica</t>
  </si>
  <si>
    <t>INTERVENTORIA Y CONSTRUCIVILES SAS-CI-320-2019</t>
  </si>
  <si>
    <t>FDLRUU-LP-224-2019. SUSPENSION (30) DIAS DEL 26/03/2020 AL 25/04/2020, SUSPENSION No 2 (9) DIAS DEL 26 DE ABRIL AL 4 DE MAYO, REINICO 5 DE MAYO.SUSPENSION No.3 (11) DIAS DEL 5 AL 15 DE MAYO; SUSPENSION No.4 (30) DIAS DEL 16 DE MAYO AL 15 DE JUNIO. REINICIO. 16 DE JUNIO.</t>
  </si>
  <si>
    <t>Fondo de Desarrollo Local Rafael Uribe Uribe</t>
  </si>
  <si>
    <t xml:space="preserve">PROFESIÓN </t>
  </si>
  <si>
    <t>Experiencia solicitada</t>
  </si>
  <si>
    <t xml:space="preserve">Prestación de Servicios </t>
  </si>
  <si>
    <t xml:space="preserve">Terminado </t>
  </si>
  <si>
    <t>INSPECCIÓN, VIGILANCIA Y
CONTROL EN RAFAEL URIBE URIBE</t>
  </si>
  <si>
    <t>13-30-11-60-55-70-00000-1698</t>
  </si>
  <si>
    <t>APOYAR JURÍDICAMENTE LA EJECUCIÓN DE LAS ACCIONES REQUERIDAS PARA LA DEPURACIÓN DE LAS ACTUACIONES ADMINISTRATIVAS QUE CURSAN EN LA ALCALDÍA LOCAL</t>
  </si>
  <si>
    <t>MARLENE ALCIRA MELENDEZ PEREZ</t>
  </si>
  <si>
    <t>POLICIVO</t>
  </si>
  <si>
    <t>ABOGADO</t>
  </si>
  <si>
    <t>ALCALDE LOCAL</t>
  </si>
  <si>
    <t>DESPACHO</t>
  </si>
  <si>
    <t>Terminacion anticipada</t>
  </si>
  <si>
    <t>Pendiente</t>
  </si>
  <si>
    <t>LEONARDO GUERRA RAMIREZ</t>
  </si>
  <si>
    <t xml:space="preserve">ALMACEN </t>
  </si>
  <si>
    <t>ELKIN DE JESUS GUTIERREZ HENAO</t>
  </si>
  <si>
    <t>NO APLICA</t>
  </si>
  <si>
    <t>TERMINADO</t>
  </si>
  <si>
    <t xml:space="preserve">Orden de compra </t>
  </si>
  <si>
    <t>PROMOCIÓN Y PREVENCIÓN DE
LA SALUD EN RAFAEL URIBE
URIBE</t>
  </si>
  <si>
    <t>13-30-11-60-10-60-00000-1653</t>
  </si>
  <si>
    <t xml:space="preserve">"CRISTHIAN DAVID GUTIERREZ MEDINA
CPS 082 2022
</t>
  </si>
  <si>
    <t>REDUCCIÓN DE RIESGOS POR
EMERGENCIAS Y DESASTRES EN
RAFAEL URIBE URIBE</t>
  </si>
  <si>
    <t>13-30-11-60-23-0000000-1665</t>
  </si>
  <si>
    <t>CULTURA CIUDADANA Y USO
OPTIMO DEL ESPACIO PÚBLICO
EN RAFAEL URIBE URIBE</t>
  </si>
  <si>
    <t>13-30-11-60-34-50-00000-1681</t>
  </si>
  <si>
    <t xml:space="preserve">Seleccion abreviada Menor Cuantia </t>
  </si>
  <si>
    <t>13-30-11-60-10-60-00000-1658</t>
  </si>
  <si>
    <t>13-10-20-20-208</t>
  </si>
  <si>
    <t>Seleccion abreviada Subasta Inversa</t>
  </si>
  <si>
    <t xml:space="preserve">Compraventa </t>
  </si>
  <si>
    <t>PARTICIPACIÓN CIUDADANA
ORGANIZADA Y SOLIDARIA EN
RAFAEL URIBE URIBE</t>
  </si>
  <si>
    <t>13-30-11-60-55-50-00000-1689</t>
  </si>
  <si>
    <t xml:space="preserve">Convenio Interadministrativo </t>
  </si>
  <si>
    <t>CULTURA, DEPORTE Y
RECREACIÓN PARA EL
BIENESTAR DE LA CIUDADANÍA
DE RAFAEL URIBE URIBE</t>
  </si>
  <si>
    <t>13-30-11-60-12-0000000-1646</t>
  </si>
  <si>
    <t>Contratación directa</t>
  </si>
  <si>
    <t>CO1.PCCNTR.2911831</t>
  </si>
  <si>
    <t>CO1.PCCNTR.2911633</t>
  </si>
  <si>
    <t>CIA-299-2021</t>
  </si>
  <si>
    <t xml:space="preserve">FDLRUU-CD-299-2021 </t>
  </si>
  <si>
    <t xml:space="preserve">https://community.secop.gov.co/Public/Tendering/OpportunityDetail/Index?noticeUID=CO1.NTC.2348836&amp;isFromPublicArea=True&amp;isModal=False
</t>
  </si>
  <si>
    <t>CO1.PCCNTR.2979217</t>
  </si>
  <si>
    <t>AUNAR ESFUERZOS TÉCNICOS ADMINISTATIVOS, Y FINANCIEROS PARA REALIZAR ACCIONES EN EL BIENESTAR ANIMAL DE LA LOCALIDAD DE RAFAEL URIBE URIBE QUE FORTALEZCAN LAS REDES LOCALES DE PROTECCIONISTAS DE ANIMALES Y ATENCIÓN EN URGENCIAS, BRIGADAS MÉDICO-VETERINARIAS Y ACCIONES DE ESTERILIZACIÓN, EDUCACIÓN Y ADOPCIÓN EN EL MARCO DEL PROYECTO DE INVERSIÓN 1673</t>
  </si>
  <si>
    <t xml:space="preserve">ACCIONES RESPONSABLES
PARA LA PROTECCIÓN Y
CUIDADO ANIMAL EN RAFAEL URIBE URIBE </t>
  </si>
  <si>
    <t>13-30-11-60-23-40-00000-1673</t>
  </si>
  <si>
    <t>211-Convenio Interadministrativo</t>
  </si>
  <si>
    <t>CLAUDIA FERNANDA RESTREPO BOTERO
JORGE ALBERTO PATAQUIVA 
CPS  238 2022</t>
  </si>
  <si>
    <t>CO1.PCCNTR.2929212</t>
  </si>
  <si>
    <t>CO1.PCCNTR.2919971</t>
  </si>
  <si>
    <t>CESAR MAURICIO RUIZ CPS 126 2022- Apoyo tecnico y financiero- HERNANDO FERNANDEZ- Apoyo juridici</t>
  </si>
  <si>
    <t>CPS-302-2021</t>
  </si>
  <si>
    <t>FDLRUU-CD-302-2021</t>
  </si>
  <si>
    <t xml:space="preserve">https://community.secop.gov.co/Public/Tendering/OpportunityDetail/Index?noticeUID=CO1.NTC.2316517&amp;isFromPublicArea=True&amp;isModal=False
</t>
  </si>
  <si>
    <t>CO1.PCCNTR.2935957</t>
  </si>
  <si>
    <t>LINA MARIA MUÑOZ LUENGAS</t>
  </si>
  <si>
    <t>RAFAEL URIBE SOLIDARIA</t>
  </si>
  <si>
    <t>13-3011-60-10-10-00000-2213</t>
  </si>
  <si>
    <t>TERMINACION ANTICIPADA A PARTIR DEL 22 DE NOVIEMBRE</t>
  </si>
  <si>
    <t>CPS-303-2021</t>
  </si>
  <si>
    <t>FDLRUU-CD-303-2021</t>
  </si>
  <si>
    <t xml:space="preserve">https://community.secop.gov.co/Public/Tendering/OpportunityDetail/Index?noticeUID=CO1.NTC.2323532&amp;isFromPublicArea=True&amp;isModal=False
</t>
  </si>
  <si>
    <t>CO1.PCCNTR.2944637</t>
  </si>
  <si>
    <t>EMILY KARINA PARRA CASTAÑEDA</t>
  </si>
  <si>
    <t>PRESTAR LOS SERVICIOS TECNICOS PARA DESARROLLAR ACTIVIDADES TENDIENTES A GARANTIZAR LA SALUD Y LA ATENCIÓN DE LAS EMERGENCIAS Y DESASTRES QUE SE PRESENTEN EN LA LOCALIDAD RAFAEL URIBE URIBE</t>
  </si>
  <si>
    <t>CPS-304-2021</t>
  </si>
  <si>
    <t>FDLRUU-CD-304-2021</t>
  </si>
  <si>
    <t xml:space="preserve">https://community.secop.gov.co/Public/Tendering/OpportunityDetail/Index?noticeUID=CO1.NTC.2348631&amp;isFromPublicArea=True&amp;isModal=False
</t>
  </si>
  <si>
    <t>CO1.PCCNTR.2977769</t>
  </si>
  <si>
    <t xml:space="preserve">NUBIA ESPERANZA SANTAFE CASTELLANOS </t>
  </si>
  <si>
    <t>OC-78708</t>
  </si>
  <si>
    <t xml:space="preserve"> https://colombiacompra.gov.co/tienda-virtual-del-estado-colombiano/ordenes-compra/78708</t>
  </si>
  <si>
    <t xml:space="preserve">59254
</t>
  </si>
  <si>
    <t>SARAO EVENTOS SAS</t>
  </si>
  <si>
    <t xml:space="preserve">900992742
</t>
  </si>
  <si>
    <t xml:space="preserve"> CONTRATAR LA ADQUISICIÓN DE ELEMENTOS DE BIOSEGURIDAD PARA EL MANEJO DE LA EMERGENCIA SANITARIA, SOCIAL y ECOLOGICA PRODUCTO DEL COVID-19 EN LA ALCALDÍA LOCAL DE RAFAEL URIBE URIBE</t>
  </si>
  <si>
    <t>Salud ocupacional</t>
  </si>
  <si>
    <t>CO1.PCCNTR.3022915</t>
  </si>
  <si>
    <t xml:space="preserve">CAMBIO DE HABITOS EN EL MANEJO DE RESIDUOS PARA MITIGAR EL CAMBIO CLIMATICO EN RAFAEL URIBE URIBE </t>
  </si>
  <si>
    <t>13-30-11-60-23-80-00000-1675</t>
  </si>
  <si>
    <t>MAYRA ALEJANDRA MORENO LOZANO 
JESUS BAYRO MUÑOZ FELIX (cps 083 2022- desg. apartir del 2 de marzo de 2022)
LEONARDO GUERRA (CPS 144 2022 des. apyo a partir del 8 de marzo )</t>
  </si>
  <si>
    <t>CO1.PCCNTR.3029489</t>
  </si>
  <si>
    <t>SERVICIOS DE MENSAJERIA</t>
  </si>
  <si>
    <t>13-10-20-20-20-10-601</t>
  </si>
  <si>
    <t>https://community.secop.gov.co/Public/Tendering/OpportunityDetail/Index?noticeUID=CO1.NTC.2390010&amp;isFromPublicArea=True&amp;isModal=False</t>
  </si>
  <si>
    <t>CO1.PCCNTR.3028934</t>
  </si>
  <si>
    <t xml:space="preserve">OPORTUNIDAD PARA EL DESARROLLO ECONOMICO CULTURAL Y CREATIVO EN RAFAEL URIBE URBE </t>
  </si>
  <si>
    <t>CPS-308-2021</t>
  </si>
  <si>
    <t xml:space="preserve">FDLRUU-CD-308-2021 </t>
  </si>
  <si>
    <t>https://community.secop.gov.co/Public/Tendering/OpportunityDetail/Index?noticeUID=CO1.NTC.2400171&amp;isFromPublicArea=True&amp;isModal=False</t>
  </si>
  <si>
    <t>CO1.PCCNTR.3043472</t>
  </si>
  <si>
    <t>APOYAR JURIDICAMENTE LA EJECUCIÓN DE LAS ACTUACIONES REQUERIDAS PARA LA DEPURACIÓN DE LAS ACTUACIONES ADMINISTRATIVAS QUE CURSAN EN LA ALCALDIA LOCAL</t>
  </si>
  <si>
    <t xml:space="preserve">INSPECCION ,VIGILANCIA Y CONTROL EN RAFAEL URIBE URIBE
</t>
  </si>
  <si>
    <t>CPS-309-2021</t>
  </si>
  <si>
    <t>FDLRUU-MC-303-2021</t>
  </si>
  <si>
    <t xml:space="preserve">https://community.secop.gov.co/Public/Tendering/OpportunityDetail/Index?noticeUID=CO1.NTC.2353674&amp;isFromPublicArea=True&amp;isModal=False
</t>
  </si>
  <si>
    <t>Minina Cuania</t>
  </si>
  <si>
    <t>CO1.PCCNTR.3056799</t>
  </si>
  <si>
    <t>L&amp;Q AUDITORES EXTERNOS S.A.S</t>
  </si>
  <si>
    <t xml:space="preserve">CONTRATAR EL PROCESO DE MEDICIÓN POSTERIOR DE BIENES MUEBLES REGISTRADOS EN LA CUENTA PROPIEDAD PLANTA Y EQUIPO DE LOS ESTADOS FINANCIEROS DE LA ENTIDAD Y LOS BIENES INMUEBLES DE PROPIEDAD Y/O A CARGO DEL FONDO DE DESARROLLO LOCAL DE RAFAEL URIBE URIBE DETERMINANDO EL VALOR ACTUAL Y AJUSTANDO LA VIDA ÚTIL RESTANTE, EL VALOR RESIDUAL, EL MÉTODO DE DEPRECIACIÓN, ASÍ COMO EL RECONOCIMIENTO Y MEDICIÓN DEL DETERIORO DEL VALOR.
</t>
  </si>
  <si>
    <t>GESTIÓN PÚBLICA
TRANSPARENTE Y QUE RINDE
CUENTAS A LA CIUDADANÍA EN
RAFAEL URIBE URIBE</t>
  </si>
  <si>
    <t>13-30-11-60-55-70-00000-1697</t>
  </si>
  <si>
    <t>CO1.PCCNTR.3056224</t>
  </si>
  <si>
    <t xml:space="preserve">MAQUIINARIA Y APARATOS ELECTRICOS , EQUIPO DE TRASNSPORTE (PARTES ,PIEZAS, ACCESORIOS), OTROS PRODUCTOS QUIMICOS FIBRAS,ARTIFICIALES (O FIBRAS INDUSTRIALES HECHAS POR EL HOMBRE ) METALES BASICOS , PRODUCTO) OS METALICOS ELABORADOS (EXCEPTO MAQUINARIA Y EQUIPO
</t>
  </si>
  <si>
    <t>106 -109-205-301-302</t>
  </si>
  <si>
    <t>13-10-20-10-10-106  13-10-20-10-10-109, 13-10-20-20-10-205,13-10-20-20-10-301, 13-10-20-20-10-302</t>
  </si>
  <si>
    <t>CPS-311-2021</t>
  </si>
  <si>
    <t xml:space="preserve">FDLRUU-CD-311-2021 </t>
  </si>
  <si>
    <t xml:space="preserve">https://community.secop.gov.co/Public/Tendering/OpportunityDetail/Index?noticeUID=CO1.NTC.2439280&amp;isFromPublicArea=True&amp;isModal=False
</t>
  </si>
  <si>
    <t>CO1.PCCNTR.3092315</t>
  </si>
  <si>
    <t>SERGIO FERNEY ROMERO
CARRILLO</t>
  </si>
  <si>
    <t>APOYAR JURIDICAMENTE LA EJECUCIÓN DE LAS ACCIONES REQUERIDAS PARA LA DEPURACIÓN DE LAS ACTUACIONES ADMINISTRATIVAS QUE CURSAN EN LA ALCALDIA LOCAL</t>
  </si>
  <si>
    <t>MONICA DEL PILAR PARRA RANGEL</t>
  </si>
  <si>
    <t>CO1.PCCNTR.3081148</t>
  </si>
  <si>
    <t xml:space="preserve">CALIDAD Y PERMANENCIA EN LOS COLEGIOS EN RAFAEL URIBE URIBE </t>
  </si>
  <si>
    <t>13-30-11-60-11-40-00000-1640</t>
  </si>
  <si>
    <t>CS-313-2021</t>
  </si>
  <si>
    <t>FDLRUU-SAMC-306-2021</t>
  </si>
  <si>
    <t xml:space="preserve">https://community.secop.gov.co/Public/Tendering/OpportunityDetail/Index?noticeUID=CO1.NTC.2401466&amp;isFromPublicArea=True&amp;isModal=False
</t>
  </si>
  <si>
    <t xml:space="preserve">SEGUROS </t>
  </si>
  <si>
    <t>CO1.PCCNTR.3084917</t>
  </si>
  <si>
    <t xml:space="preserve">ASEGURADORA SOLIDARIA DE COLOMBIA ENTIDAD COOPERATIVA </t>
  </si>
  <si>
    <t>CONTRATAR LOS SEGUROS QUE AMPAREN LOS INTERESES PATRIMONIALES ACTUALES Y FUTUROS, ASÍ COMO LOS BIENES DE PROPIEDAD DE LA FONDO DE DESARROLLO LOCAL DE RAFAEL URIBE URIBE, QUE ESTÉN BAJO SU RESPONSABILIDAD Y CUSTODIA Y AQUELLOS QUE SEAN ADQUIRIDOS PARA DESARROLLAR LAS FUNCIONES INHERENTES A SU ACTIVIDAD Y CUALQUIER OTRA PÓLIZA DE SEGUROS QUE REQUIERA LA ENTIDAD EN EL DESARROLLO DE SU ACTIVIDAD</t>
  </si>
  <si>
    <t>Servicios de seguros de vehículos,Servicios de seguros contra, Servicios de seguros generales de
responsabilidad civil
incendio, terremoto o sustracción
automotores, Servicios de seguro obligatorio de
accidentes de tránsito (SOAT), Otros servicios de seguros distintos
de los seguros de vida n.c.p</t>
  </si>
  <si>
    <t>107, -108, 0-109, 110, -112</t>
  </si>
  <si>
    <t>13-10-20-20-2020-107, 13-10-20-20-2020-108, 13-10-20-20-2020-109, 13-10-20-20-2020-110, 13-10-20-20-2020-112</t>
  </si>
  <si>
    <t xml:space="preserve">72. Contrato de Seguros </t>
  </si>
  <si>
    <t>CO1.PCCNTR.3085353</t>
  </si>
  <si>
    <t>https://community.secop.gov.co/Public/Tendering/OpportunityDetail/Index?noticeUID=CO1.NTC.2373811&amp;isFromPublicArea=True&amp;isModal=False</t>
  </si>
  <si>
    <t>Obra Publica</t>
  </si>
  <si>
    <t>CO1.PCCNTR.3099257</t>
  </si>
  <si>
    <t>MÁS PARQUES EN RAFAEL
URIBE URIBE</t>
  </si>
  <si>
    <t>13-30-11-60-23-30-00000-1670</t>
  </si>
  <si>
    <t>Interventoria CI-330-2021</t>
  </si>
  <si>
    <t>Interventoria CI-330-2021
EN SECOP APARECE FECHA DE INICIO EN ENERO</t>
  </si>
  <si>
    <t>CPS-316-2021</t>
  </si>
  <si>
    <t>FDLRUU-SAMC-310-2021</t>
  </si>
  <si>
    <t xml:space="preserve">https://community.secop.gov.co/Public/Tendering/OpportunityDetail/Index?noticeUID=CO1.NTC.2430118&amp;isFromPublicArea=True&amp;isModal=False
</t>
  </si>
  <si>
    <t>CO1.PCCNTR.3113602</t>
  </si>
  <si>
    <t>FUNDACION PARA EL DESARROLLO
SOCIOCULTURAL DEPORTIVO Y COMUNITARIO FUNDESCO_x000D_</t>
  </si>
  <si>
    <t>CONTRATAR LA REALIZACIÒN DEL EVENTO CULTURAL Y ARTÌSTICO CORREDOR NAVIDEÑO DE LA LOCALIDAD RAFAEL URIBE URIBE.</t>
  </si>
  <si>
    <t>APROPIACIÓN DEL ARTE, LA CULTURA Y EL PATRIMONIO EN RAFAEL URIBE URIBE</t>
  </si>
  <si>
    <t>13-30-11-60-12-10-00000-1647</t>
  </si>
  <si>
    <t>JAVIER ALEJANDRO ZUÑIGA ROJAS</t>
  </si>
  <si>
    <t xml:space="preserve">DESPACHO </t>
  </si>
  <si>
    <t>CO1.PCCNTR.3115230</t>
  </si>
  <si>
    <t>SERVICIOS DE PUBLICIDAD Y SUMINISTRO DE ESPACIO O TIEMPO PUBLICITARIOS- SERVICIOS EDITORIALES , A COMISION O POR CONTRATO</t>
  </si>
  <si>
    <t>310-701</t>
  </si>
  <si>
    <t>13-10-20-20-2030-310, 13-10-20-20-20-30-701</t>
  </si>
  <si>
    <t>MARTHA AGAMEZ (CPS 228 2022 DESDE EL 23 DE MARZO DE 2022)</t>
  </si>
  <si>
    <t>CO1.PCCNTR.3125649</t>
  </si>
  <si>
    <t>Movilidad multimodal, incluyente y
sostenible en Rafael Uribe Uribe, Servicios de telecomunicaciones
móviles</t>
  </si>
  <si>
    <t>13-30-11-60-44-90-00000-1685 / 131020202030402</t>
  </si>
  <si>
    <t xml:space="preserve">JUAMPABLO BARRIGA CPS 217 2022
ALCALDE LOCAL </t>
  </si>
  <si>
    <t>CO1.PCCNTR.3127157</t>
  </si>
  <si>
    <t>Participación ciudadana organizada
y solidaria en Rafael Uribe Uribe</t>
  </si>
  <si>
    <t>CO1.PCCNTR.3138252</t>
  </si>
  <si>
    <t>PROMOCION Y PREVENCION DE LA SALUD EN RAFAEL URIBE URIBE</t>
  </si>
  <si>
    <t>CO1.PCCNTR.3147815</t>
  </si>
  <si>
    <t>EQUIPO DE TRANSPORTE (PARTES,PIEZAS, Y ACCESORIOS) PRODUCTOS METALICO ELABORADOS (EXCEPTO MAQUINARIA Y EQUIPO</t>
  </si>
  <si>
    <t>109-302</t>
  </si>
  <si>
    <t>13-10-20-10-10-109,  13-10-20-20-10-302</t>
  </si>
  <si>
    <t>CO1.PCCNTR.3150681</t>
  </si>
  <si>
    <t>ARM CONSULTORIA Y CONSTRUCCIONES S.A.S	/
OMICRON DEL LLANO S.A.S</t>
  </si>
  <si>
    <t>901212455/
900204854</t>
  </si>
  <si>
    <t>20 / 80</t>
  </si>
  <si>
    <t>REDUCCIÓN DE RIESGOS POR EMERGENCIAS Y DESASTRES EN RAFAEL URIBE URIBE</t>
  </si>
  <si>
    <t>13-30-11-60-23-00-00000-1665</t>
  </si>
  <si>
    <t xml:space="preserve">Seleccion Abreviada Subasta Inversa </t>
  </si>
  <si>
    <t>CO1.PCCNTR.3149837</t>
  </si>
  <si>
    <t>PREVENCIÓN DE LA VIOLENCIA INTRAFAMILIAR
Y SEXUAL EN RAFAEL URIBE URIBE</t>
  </si>
  <si>
    <t>13-30-11-60-10-60-00000-1656</t>
  </si>
  <si>
    <t>CO1.PCCNTR.3153270</t>
  </si>
  <si>
    <t>Servicios de mantenimiento y
reparación de maquinaria de oficina
y contabilidad- Servicios de mantenimiento y
reparación de computadores y
equipo periférico</t>
  </si>
  <si>
    <t>602-603</t>
  </si>
  <si>
    <t>13-10-20-20-2030-602, 13-10-20-20-2030-603</t>
  </si>
  <si>
    <t>CO1.PCCNTR.3152761</t>
  </si>
  <si>
    <t>Maquinaria para uso general, Servicios de limpieza genera, Servicios de mantenimiento y
reparación de otra maquinaria y otro
equipo</t>
  </si>
  <si>
    <t>103-502-605</t>
  </si>
  <si>
    <t>13-10-20-10-10-103, 13-10-20-20-20-30-502, 13-10-20-20-20-30-605</t>
  </si>
  <si>
    <t>CPS-326-2021</t>
  </si>
  <si>
    <t xml:space="preserve">FDLRUU-SAMC-315-2021 </t>
  </si>
  <si>
    <t xml:space="preserve">https://community.secop.gov.co/Public/Tendering/OpportunityDetail/Index?noticeUID=CO1.NTC.2458047&amp;isFromPublicArea=True&amp;isModal=False
</t>
  </si>
  <si>
    <t>CO1.PCCNTR.3151203</t>
  </si>
  <si>
    <t>FUNDACIÓN PAÍS HUMANO</t>
  </si>
  <si>
    <t>PRESTAR SERVICIOS DEPORTIVOS PARA REALIZAR LA 1ER COPA DE FÚTBOL DE SALON EN RAFAEL URIBE URIBE, EN EL MARCO DEL PROYECTO 1646 CULTURA DEPORTE, RECREACIÓN PARA EL BIENESTAR DE LA CIUDADANIA</t>
  </si>
  <si>
    <t>ALCALDE LOCAL 
YANDRI PATRICIA 
AMAYA CULMA 
CPS  085 2022</t>
  </si>
  <si>
    <t>CO1.PCCNTR.3152643</t>
  </si>
  <si>
    <t>ALCALDE LOCAL 
apoyo a la supervision 
MAGDA ISABEL NIETO CASTRO
CPS 240 2022</t>
  </si>
  <si>
    <t>CO1.PCCNTR.3154005</t>
  </si>
  <si>
    <t xml:space="preserve">Reducción de riesgos por
emergencias y desastres en Rafael Uribe Uribe </t>
  </si>
  <si>
    <t>Concurso de Meritos Abiertos</t>
  </si>
  <si>
    <t xml:space="preserve">Interventoria </t>
  </si>
  <si>
    <t>CO1.PCCNTR.3152479</t>
  </si>
  <si>
    <t xml:space="preserve">CIVILNET INGENIERIA SAS
EMUNAH COLOMBIA SAS
</t>
  </si>
  <si>
    <t xml:space="preserve">900007356	6
901.489.163	1
</t>
  </si>
  <si>
    <t>50 / 50</t>
  </si>
  <si>
    <t>Participación ciudadana
organizada y solidaria en Rafael Uribe Uribe</t>
  </si>
  <si>
    <t>ANGELICA MARIA SANCHEZ RODRIGUEZ
CPS-211-2022 (desde el 16 de marzo de 2022)</t>
  </si>
  <si>
    <t>Interventoria Contrato de obra COP-319-2021 - SALONES COMUNALES</t>
  </si>
  <si>
    <t>CO1.PCCNTR.3155162</t>
  </si>
  <si>
    <t>Más parques en Rafael Uribe Uribe</t>
  </si>
  <si>
    <t>ENVER JULIAN LOPEZ
CPS-160-2022
LAUDIA INDIRA JIMEMEZ ACOSTA (cps 160 2022 apartir del 23 de marzo de 2022)</t>
  </si>
  <si>
    <t>Interventoria Contrato de obra COP-315-2021 - PARQUES</t>
  </si>
  <si>
    <t>CI-331-2021</t>
  </si>
  <si>
    <t>CO1.PCCNTR.3156103</t>
  </si>
  <si>
    <t xml:space="preserve">2L PROYECTOS SAS
INTERVENTORIA Y CONSTRUCCIONES CIVILES SAS
</t>
  </si>
  <si>
    <t xml:space="preserve">901154678	2
900107376	1
</t>
  </si>
  <si>
    <t>70 / 30</t>
  </si>
  <si>
    <t>REDUCCIÒN DE
RIESGOS POR EMERGENCIAS Y DESASTRES- Rafael Uribe Uribe</t>
  </si>
  <si>
    <t>ALCALDE LOCAL 
LUZ ANGEE CRUZ GIRAL CPS 212 2022(DESDE EL 16 DE MARZO DE 2022)</t>
  </si>
  <si>
    <t xml:space="preserve">Licitacion Publica </t>
  </si>
  <si>
    <t>CO1.PCCNTR.3157316</t>
  </si>
  <si>
    <t>PREVENCIÓN DE LA VIOLENCIA
INTRAFAMILIAR Y SEXUAL EN
RAFAEL URIBE URIBE</t>
  </si>
  <si>
    <t xml:space="preserve">PRODUCTOS DE HORNOS DE COQUE, DE REFINACION DE PETROLEO Y COMBUSTIBLE - 
MOVILIDAD MULTIMODAL, INCLUYENTE Y SOSTENIBLE EN RAFAEL URIBE URIBE 
</t>
  </si>
  <si>
    <t>203, 1685</t>
  </si>
  <si>
    <t>13-10-20-20-10-203, -13-30-11-60-44-90-00000-1685</t>
  </si>
  <si>
    <t xml:space="preserve">JUAMPABLO BARRIGA CPS 217 2022 
ALCALDE LOCAL </t>
  </si>
  <si>
    <t xml:space="preserve"> Artículos textiles (excepto prendas de vestir)</t>
  </si>
  <si>
    <t>13-12-02-01-01-0005</t>
  </si>
  <si>
    <t>EQUIPOS DE INFORMACION, COMPUTACION Y TELECOMUNICACIONES TIC 1310201010102</t>
  </si>
  <si>
    <t>13-10-20-10-10-102</t>
  </si>
  <si>
    <t>OC-83979</t>
  </si>
  <si>
    <t>https://colombiacompra.gov.co/tienda-virtual-del-estado-colombiano/ordenes-compra/83979</t>
  </si>
  <si>
    <t>GRUPO EMPRESARIAL CREAR DE COLOMBIA S A S</t>
  </si>
  <si>
    <t>ADQUISICION DE EQUIPOS DE IMPRESORAS PARA LAS JUNTAS DE ACCION COMUNAL DE LA LOCAIDAD DE RAFAEL URIBE URIBE</t>
  </si>
  <si>
    <t>OC-83980</t>
  </si>
  <si>
    <t>https://colombiacompra.gov.co/tienda-virtual-del-estado-colombiano/ordenes-compra/83980</t>
  </si>
  <si>
    <t>HARDWARE ASESORIAS SOFTWARE LTDA</t>
  </si>
  <si>
    <t>ADQUISICION DE EQUIPOS DE COMPUTO PARA LAS JUNTAS DE ACCION COMUNAL DE LA LOCAIDAD DE RAFAEL URIBE URIBE</t>
  </si>
  <si>
    <t>Relación de Contratos correspondientes al cuarto trimestre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</si>
</sst>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Red]\-0\ "/>
    <numFmt numFmtId="165" formatCode="d/m/yyyy"/>
    <numFmt numFmtId="166" formatCode="[$$-240A]\ #,##0;[Red]\-[$$-240A]\ #,##0"/>
  </numFmts>
  <fonts count="27" x14ac:knownFonts="1">
    <font>
      <sz val="12"/>
      <color theme="1"/>
      <name val="Calibri"/>
      <family val="2"/>
      <scheme val="minor"/>
    </font>
    <font>
      <u/>
      <sz val="12"/>
      <color theme="10"/>
      <name val="Calibri"/>
      <family val="2"/>
      <scheme val="minor"/>
    </font>
    <font>
      <u/>
      <sz val="11"/>
      <color theme="10"/>
      <name val="Calibri"/>
      <family val="2"/>
    </font>
    <font>
      <b/>
      <sz val="11"/>
      <color rgb="FF000000"/>
      <name val="Arial"/>
      <family val="2"/>
    </font>
    <font>
      <sz val="11"/>
      <color rgb="FFFFFFFF"/>
      <name val="Arial"/>
      <family val="2"/>
    </font>
    <font>
      <b/>
      <sz val="11"/>
      <color rgb="FFFFFFFF"/>
      <name val="Arial"/>
      <family val="2"/>
    </font>
    <font>
      <sz val="11"/>
      <color rgb="FF000000"/>
      <name val="Arial"/>
      <family val="2"/>
    </font>
    <font>
      <u/>
      <sz val="11"/>
      <color theme="10"/>
      <name val="Arial"/>
      <family val="2"/>
    </font>
    <font>
      <sz val="11"/>
      <color theme="1"/>
      <name val="Arial"/>
      <family val="2"/>
    </font>
    <font>
      <sz val="11"/>
      <name val="Arial"/>
      <family val="2"/>
    </font>
    <font>
      <b/>
      <sz val="11"/>
      <color rgb="FFFFFFFF"/>
      <name val="Garamond"/>
      <family val="1"/>
    </font>
    <font>
      <b/>
      <sz val="11"/>
      <color rgb="FF000000"/>
      <name val="Garamond"/>
      <family val="1"/>
    </font>
    <font>
      <sz val="11"/>
      <color rgb="FF000000"/>
      <name val="Garamond"/>
      <family val="1"/>
    </font>
    <font>
      <sz val="11"/>
      <color rgb="FFFFFFFF"/>
      <name val="Garamond"/>
      <family val="1"/>
    </font>
    <font>
      <sz val="11"/>
      <color rgb="FF000000"/>
      <name val="Garamond"/>
      <family val="1"/>
      <charset val="1"/>
    </font>
    <font>
      <sz val="9"/>
      <color rgb="FF000000"/>
      <name val="Garamond"/>
      <family val="1"/>
    </font>
    <font>
      <sz val="14"/>
      <color rgb="FFFFFFFF"/>
      <name val="Arial"/>
      <family val="2"/>
    </font>
    <font>
      <b/>
      <sz val="14"/>
      <color rgb="FF000000"/>
      <name val="Arial"/>
      <family val="2"/>
    </font>
    <font>
      <b/>
      <sz val="14"/>
      <color rgb="FFFFFFFF"/>
      <name val="Arial"/>
      <family val="2"/>
    </font>
    <font>
      <sz val="14"/>
      <color rgb="FF000000"/>
      <name val="Arial"/>
      <family val="2"/>
    </font>
    <font>
      <u/>
      <sz val="14"/>
      <color theme="10"/>
      <name val="Arial"/>
      <family val="2"/>
    </font>
    <font>
      <sz val="14"/>
      <color rgb="FF666666"/>
      <name val="Arial"/>
      <family val="2"/>
    </font>
    <font>
      <u/>
      <sz val="11"/>
      <color theme="10"/>
      <name val="Garamond"/>
      <family val="1"/>
    </font>
    <font>
      <sz val="11"/>
      <color rgb="FF000000"/>
      <name val="Calibri"/>
      <family val="2"/>
    </font>
    <font>
      <u/>
      <sz val="11"/>
      <color rgb="FF000000"/>
      <name val="Arial"/>
      <family val="2"/>
    </font>
    <font>
      <sz val="11"/>
      <color rgb="FF000000"/>
      <name val="Arial"/>
    </font>
    <font>
      <b/>
      <sz val="11"/>
      <color rgb="FF0074E8"/>
      <name val="Arial"/>
      <family val="2"/>
      <charset val="1"/>
    </font>
  </fonts>
  <fills count="12">
    <fill>
      <patternFill patternType="none"/>
    </fill>
    <fill>
      <patternFill patternType="gray125"/>
    </fill>
    <fill>
      <patternFill patternType="solid">
        <fgColor rgb="FF92D050"/>
        <bgColor rgb="FF92D050"/>
      </patternFill>
    </fill>
    <fill>
      <patternFill patternType="solid">
        <fgColor rgb="FFFFE699"/>
        <bgColor indexed="64"/>
      </patternFill>
    </fill>
    <fill>
      <patternFill patternType="solid">
        <fgColor rgb="FFFFC000"/>
        <bgColor rgb="FFFFC000"/>
      </patternFill>
    </fill>
    <fill>
      <patternFill patternType="solid">
        <fgColor rgb="FF5B9BD5"/>
        <bgColor rgb="FF5B9BD5"/>
      </patternFill>
    </fill>
    <fill>
      <patternFill patternType="solid">
        <fgColor rgb="FFFFFFFF"/>
        <bgColor indexed="64"/>
      </patternFill>
    </fill>
    <fill>
      <patternFill patternType="solid">
        <fgColor rgb="FF66FFFF"/>
        <bgColor rgb="FF66FFFF"/>
      </patternFill>
    </fill>
    <fill>
      <patternFill patternType="solid">
        <fgColor rgb="FFFFFFFF"/>
        <bgColor rgb="FFFFFFFF"/>
      </patternFill>
    </fill>
    <fill>
      <patternFill patternType="solid">
        <fgColor rgb="FFBDD6EE"/>
        <bgColor rgb="FFBDD6EE"/>
      </patternFill>
    </fill>
    <fill>
      <patternFill patternType="solid">
        <fgColor rgb="FFFFF2CC"/>
        <bgColor indexed="64"/>
      </patternFill>
    </fill>
    <fill>
      <patternFill patternType="solid">
        <fgColor rgb="FFFFFF00"/>
        <bgColor indexed="64"/>
      </patternFill>
    </fill>
  </fills>
  <borders count="6">
    <border>
      <left/>
      <right/>
      <top/>
      <bottom/>
      <diagonal/>
    </border>
    <border>
      <left style="thin">
        <color rgb="FFBFBFBF"/>
      </left>
      <right style="thin">
        <color rgb="FFBFBFBF"/>
      </right>
      <top style="thin">
        <color rgb="FFBFBFBF"/>
      </top>
      <bottom style="thin">
        <color rgb="FFBFBFBF"/>
      </bottom>
      <diagonal/>
    </border>
    <border>
      <left/>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3" fillId="0" borderId="0"/>
    <xf numFmtId="0" fontId="2" fillId="0" borderId="0" applyNumberFormat="0" applyFill="0" applyBorder="0" applyAlignment="0" applyProtection="0"/>
  </cellStyleXfs>
  <cellXfs count="176">
    <xf numFmtId="0" fontId="0" fillId="0" borderId="0" xfId="0"/>
    <xf numFmtId="0" fontId="3" fillId="0" borderId="2" xfId="0" applyFont="1" applyBorder="1" applyAlignment="1">
      <alignment vertical="center" wrapText="1"/>
    </xf>
    <xf numFmtId="0" fontId="4" fillId="2"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166" fontId="5" fillId="2" borderId="1" xfId="0" applyNumberFormat="1" applyFont="1" applyFill="1" applyBorder="1" applyAlignment="1">
      <alignment horizontal="center" vertical="center" wrapText="1"/>
    </xf>
    <xf numFmtId="38"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5" fontId="5" fillId="4"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166" fontId="5" fillId="4" borderId="1" xfId="0" applyNumberFormat="1" applyFont="1" applyFill="1" applyBorder="1" applyAlignment="1">
      <alignment horizontal="center" vertical="center" wrapText="1"/>
    </xf>
    <xf numFmtId="166" fontId="3" fillId="10" borderId="1" xfId="0" applyNumberFormat="1" applyFont="1" applyFill="1" applyBorder="1" applyAlignment="1">
      <alignment horizontal="center" vertical="center" wrapText="1"/>
    </xf>
    <xf numFmtId="2" fontId="5" fillId="4" borderId="1" xfId="0" applyNumberFormat="1" applyFont="1" applyFill="1" applyBorder="1" applyAlignment="1">
      <alignment horizontal="center" vertical="center" wrapText="1"/>
    </xf>
    <xf numFmtId="166" fontId="5" fillId="5"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1" fontId="6" fillId="0" borderId="1" xfId="0" applyNumberFormat="1" applyFont="1" applyBorder="1" applyAlignment="1">
      <alignment horizontal="left" vertical="center" wrapText="1"/>
    </xf>
    <xf numFmtId="1"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65" fontId="6" fillId="0" borderId="1" xfId="0" applyNumberFormat="1" applyFont="1" applyBorder="1" applyAlignment="1">
      <alignment horizontal="center" vertical="center" wrapText="1"/>
    </xf>
    <xf numFmtId="166" fontId="6" fillId="0" borderId="1" xfId="0" applyNumberFormat="1" applyFont="1" applyBorder="1" applyAlignment="1">
      <alignment horizontal="right" vertical="center" wrapText="1"/>
    </xf>
    <xf numFmtId="166" fontId="6" fillId="8" borderId="1" xfId="0" applyNumberFormat="1" applyFont="1" applyFill="1" applyBorder="1" applyAlignment="1">
      <alignment horizontal="right" vertical="center" wrapText="1"/>
    </xf>
    <xf numFmtId="0" fontId="6" fillId="8" borderId="1" xfId="0" applyFont="1" applyFill="1" applyBorder="1" applyAlignment="1">
      <alignment horizontal="center" vertical="center" wrapText="1"/>
    </xf>
    <xf numFmtId="165" fontId="6" fillId="8"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4" fontId="6" fillId="0" borderId="1" xfId="0" applyNumberFormat="1" applyFont="1" applyBorder="1" applyAlignment="1">
      <alignment horizontal="right" vertical="center" wrapText="1"/>
    </xf>
    <xf numFmtId="1" fontId="6" fillId="6"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1" fontId="6" fillId="0" borderId="1" xfId="0" applyNumberFormat="1" applyFont="1" applyBorder="1" applyAlignment="1">
      <alignment horizontal="right" vertical="center" wrapText="1"/>
    </xf>
    <xf numFmtId="166" fontId="6" fillId="7" borderId="1" xfId="0" applyNumberFormat="1" applyFont="1" applyFill="1" applyBorder="1" applyAlignment="1">
      <alignment horizontal="right" vertical="center" wrapText="1"/>
    </xf>
    <xf numFmtId="166" fontId="6" fillId="0" borderId="1" xfId="0" applyNumberFormat="1" applyFont="1" applyBorder="1" applyAlignment="1">
      <alignment horizontal="center" vertical="center" wrapText="1"/>
    </xf>
    <xf numFmtId="166" fontId="6" fillId="6" borderId="1" xfId="0" applyNumberFormat="1" applyFont="1" applyFill="1" applyBorder="1" applyAlignment="1">
      <alignment horizontal="center" vertical="center" wrapText="1"/>
    </xf>
    <xf numFmtId="0" fontId="7" fillId="0" borderId="1" xfId="2" applyFont="1" applyBorder="1" applyAlignment="1">
      <alignment horizontal="center" vertical="center" wrapText="1"/>
    </xf>
    <xf numFmtId="0" fontId="6" fillId="6" borderId="5" xfId="0" applyFont="1" applyFill="1" applyBorder="1" applyAlignment="1">
      <alignment horizontal="center" vertical="center" wrapText="1"/>
    </xf>
    <xf numFmtId="14" fontId="6" fillId="6" borderId="1" xfId="0" applyNumberFormat="1" applyFont="1" applyFill="1" applyBorder="1" applyAlignment="1">
      <alignment horizontal="right" vertical="center" wrapText="1"/>
    </xf>
    <xf numFmtId="14" fontId="6" fillId="0" borderId="1" xfId="0" applyNumberFormat="1" applyFont="1" applyBorder="1" applyAlignment="1">
      <alignment horizontal="center" vertical="center" wrapText="1"/>
    </xf>
    <xf numFmtId="0" fontId="6" fillId="0" borderId="0" xfId="0" applyFont="1" applyAlignment="1">
      <alignment horizontal="left" vertical="center" wrapText="1"/>
    </xf>
    <xf numFmtId="166" fontId="6" fillId="6" borderId="1" xfId="0" applyNumberFormat="1" applyFont="1" applyFill="1" applyBorder="1" applyAlignment="1">
      <alignment horizontal="right" vertical="center" wrapText="1"/>
    </xf>
    <xf numFmtId="0" fontId="6" fillId="8" borderId="5" xfId="0" applyFont="1" applyFill="1" applyBorder="1" applyAlignment="1">
      <alignment horizontal="center" vertical="center" wrapText="1"/>
    </xf>
    <xf numFmtId="166" fontId="6" fillId="8" borderId="1" xfId="0" applyNumberFormat="1" applyFont="1" applyFill="1" applyBorder="1" applyAlignment="1">
      <alignment horizontal="center" vertical="center" wrapText="1"/>
    </xf>
    <xf numFmtId="164" fontId="5" fillId="4" borderId="1" xfId="0" applyNumberFormat="1" applyFont="1" applyFill="1" applyBorder="1" applyAlignment="1">
      <alignment horizontal="center" vertical="center" wrapText="1"/>
    </xf>
    <xf numFmtId="0" fontId="7" fillId="8" borderId="1" xfId="1" applyFont="1" applyFill="1" applyBorder="1" applyAlignment="1">
      <alignment horizontal="center" vertical="center" wrapText="1"/>
    </xf>
    <xf numFmtId="1" fontId="6" fillId="8" borderId="1" xfId="0" applyNumberFormat="1" applyFont="1" applyFill="1" applyBorder="1" applyAlignment="1">
      <alignment horizontal="center" vertical="center" wrapText="1"/>
    </xf>
    <xf numFmtId="1" fontId="6" fillId="8" borderId="1" xfId="0" applyNumberFormat="1" applyFont="1" applyFill="1" applyBorder="1" applyAlignment="1">
      <alignment horizontal="left" vertical="center" wrapText="1"/>
    </xf>
    <xf numFmtId="0" fontId="6" fillId="8" borderId="1" xfId="0" applyFont="1" applyFill="1" applyBorder="1" applyAlignment="1">
      <alignment horizontal="left" vertical="center" wrapText="1"/>
    </xf>
    <xf numFmtId="38" fontId="6" fillId="8" borderId="1" xfId="0" applyNumberFormat="1" applyFont="1" applyFill="1" applyBorder="1" applyAlignment="1">
      <alignment horizontal="center" vertical="center" wrapText="1"/>
    </xf>
    <xf numFmtId="164" fontId="6" fillId="8" borderId="1" xfId="0" applyNumberFormat="1" applyFont="1" applyFill="1" applyBorder="1" applyAlignment="1">
      <alignment horizontal="center" vertical="center" wrapText="1"/>
    </xf>
    <xf numFmtId="0" fontId="6" fillId="8" borderId="1" xfId="0" applyFont="1" applyFill="1" applyBorder="1" applyAlignment="1">
      <alignment horizontal="right" vertical="center"/>
    </xf>
    <xf numFmtId="14" fontId="6" fillId="8" borderId="1" xfId="0" applyNumberFormat="1" applyFont="1" applyFill="1" applyBorder="1" applyAlignment="1">
      <alignment horizontal="right" vertical="center" wrapText="1"/>
    </xf>
    <xf numFmtId="49" fontId="6" fillId="8" borderId="1" xfId="0" applyNumberFormat="1" applyFont="1" applyFill="1" applyBorder="1" applyAlignment="1">
      <alignment horizontal="center" vertical="center" wrapText="1"/>
    </xf>
    <xf numFmtId="0" fontId="8" fillId="0" borderId="0" xfId="0" applyFont="1"/>
    <xf numFmtId="165" fontId="6" fillId="6" borderId="1" xfId="0" applyNumberFormat="1" applyFont="1" applyFill="1" applyBorder="1" applyAlignment="1">
      <alignment horizontal="center" vertical="center" wrapText="1"/>
    </xf>
    <xf numFmtId="3" fontId="6" fillId="0" borderId="1" xfId="0" applyNumberFormat="1" applyFont="1" applyBorder="1" applyAlignment="1">
      <alignment horizontal="center" vertical="center" wrapText="1"/>
    </xf>
    <xf numFmtId="0" fontId="6" fillId="0" borderId="2" xfId="0" applyFont="1" applyBorder="1" applyAlignment="1">
      <alignment vertical="center" wrapText="1"/>
    </xf>
    <xf numFmtId="0" fontId="6" fillId="0" borderId="0" xfId="0" applyFont="1" applyAlignment="1">
      <alignment horizontal="center" vertical="center" wrapText="1"/>
    </xf>
    <xf numFmtId="165" fontId="6" fillId="0" borderId="0" xfId="0" applyNumberFormat="1" applyFont="1" applyAlignment="1">
      <alignment vertical="center" wrapText="1"/>
    </xf>
    <xf numFmtId="165" fontId="6" fillId="0" borderId="0" xfId="0" applyNumberFormat="1" applyFont="1" applyAlignment="1">
      <alignment horizontal="center" vertical="center" wrapText="1"/>
    </xf>
    <xf numFmtId="166" fontId="6" fillId="0" borderId="0" xfId="0" applyNumberFormat="1" applyFont="1" applyAlignment="1">
      <alignment horizontal="right" vertical="center" wrapText="1"/>
    </xf>
    <xf numFmtId="164" fontId="6" fillId="0" borderId="0" xfId="0" applyNumberFormat="1" applyFont="1" applyAlignment="1">
      <alignment horizontal="center" vertical="center" wrapText="1"/>
    </xf>
    <xf numFmtId="2" fontId="6" fillId="0" borderId="0" xfId="0" applyNumberFormat="1" applyFont="1" applyAlignment="1">
      <alignment horizontal="right" vertical="center" wrapText="1"/>
    </xf>
    <xf numFmtId="166" fontId="6" fillId="0" borderId="0" xfId="0" applyNumberFormat="1" applyFont="1" applyAlignment="1">
      <alignment horizontal="center" vertical="center" wrapText="1"/>
    </xf>
    <xf numFmtId="0" fontId="6" fillId="0" borderId="0" xfId="0" applyFont="1" applyAlignment="1">
      <alignment vertical="center" wrapText="1"/>
    </xf>
    <xf numFmtId="0" fontId="7" fillId="0" borderId="1" xfId="1" applyFont="1" applyBorder="1" applyAlignment="1">
      <alignment horizontal="center" vertical="center" wrapText="1"/>
    </xf>
    <xf numFmtId="0" fontId="8" fillId="0" borderId="0" xfId="0" applyFont="1" applyAlignment="1">
      <alignment wrapText="1"/>
    </xf>
    <xf numFmtId="0" fontId="10" fillId="2" borderId="1" xfId="0" applyFont="1" applyFill="1" applyBorder="1" applyAlignment="1">
      <alignment horizontal="center" vertical="center" wrapText="1"/>
    </xf>
    <xf numFmtId="164" fontId="10" fillId="4" borderId="1" xfId="0" applyNumberFormat="1" applyFont="1" applyFill="1" applyBorder="1" applyAlignment="1">
      <alignment horizontal="center" vertical="center" wrapText="1"/>
    </xf>
    <xf numFmtId="0" fontId="11" fillId="9" borderId="1" xfId="0" applyFont="1" applyFill="1" applyBorder="1" applyAlignment="1">
      <alignment horizontal="center" vertical="center" wrapText="1"/>
    </xf>
    <xf numFmtId="166" fontId="10" fillId="2" borderId="1" xfId="0" applyNumberFormat="1" applyFont="1" applyFill="1" applyBorder="1" applyAlignment="1">
      <alignment horizontal="center" vertical="center" wrapText="1"/>
    </xf>
    <xf numFmtId="38" fontId="10" fillId="4"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166" fontId="10" fillId="4" borderId="1" xfId="0" applyNumberFormat="1" applyFont="1" applyFill="1" applyBorder="1" applyAlignment="1">
      <alignment horizontal="center" vertical="center" wrapText="1"/>
    </xf>
    <xf numFmtId="166" fontId="10" fillId="5" borderId="1" xfId="0" applyNumberFormat="1" applyFont="1" applyFill="1" applyBorder="1" applyAlignment="1">
      <alignment horizontal="center" vertical="center" wrapText="1"/>
    </xf>
    <xf numFmtId="0" fontId="12" fillId="8" borderId="1" xfId="0" applyFont="1" applyFill="1" applyBorder="1" applyAlignment="1">
      <alignment horizontal="center" vertical="center" wrapText="1"/>
    </xf>
    <xf numFmtId="1" fontId="12" fillId="8" borderId="1" xfId="0" applyNumberFormat="1" applyFont="1" applyFill="1" applyBorder="1" applyAlignment="1">
      <alignment horizontal="center" vertical="center" wrapText="1"/>
    </xf>
    <xf numFmtId="1" fontId="12" fillId="8" borderId="1" xfId="0" applyNumberFormat="1" applyFont="1" applyFill="1" applyBorder="1" applyAlignment="1">
      <alignment horizontal="left" vertical="center" wrapText="1"/>
    </xf>
    <xf numFmtId="0" fontId="12" fillId="8" borderId="1" xfId="0" applyFont="1" applyFill="1" applyBorder="1" applyAlignment="1">
      <alignment horizontal="left" vertical="center" wrapText="1"/>
    </xf>
    <xf numFmtId="165" fontId="12" fillId="8" borderId="1" xfId="0" applyNumberFormat="1" applyFont="1" applyFill="1" applyBorder="1" applyAlignment="1">
      <alignment horizontal="center" vertical="center" wrapText="1"/>
    </xf>
    <xf numFmtId="166" fontId="12" fillId="8" borderId="1" xfId="0" applyNumberFormat="1" applyFont="1" applyFill="1" applyBorder="1" applyAlignment="1">
      <alignment horizontal="right" vertical="center" wrapText="1"/>
    </xf>
    <xf numFmtId="38" fontId="12" fillId="8" borderId="1" xfId="0" applyNumberFormat="1" applyFont="1" applyFill="1" applyBorder="1" applyAlignment="1">
      <alignment horizontal="center" vertical="center" wrapText="1"/>
    </xf>
    <xf numFmtId="164" fontId="12" fillId="8" borderId="1" xfId="0" applyNumberFormat="1" applyFont="1" applyFill="1" applyBorder="1" applyAlignment="1">
      <alignment horizontal="center" vertical="center" wrapText="1"/>
    </xf>
    <xf numFmtId="14" fontId="12" fillId="8" borderId="1" xfId="0" applyNumberFormat="1" applyFont="1" applyFill="1" applyBorder="1" applyAlignment="1">
      <alignment horizontal="right" vertical="center" wrapText="1"/>
    </xf>
    <xf numFmtId="49" fontId="12" fillId="8" borderId="1" xfId="0" applyNumberFormat="1" applyFont="1" applyFill="1" applyBorder="1" applyAlignment="1">
      <alignment horizontal="center" vertical="center" wrapText="1"/>
    </xf>
    <xf numFmtId="166" fontId="12" fillId="8" borderId="1" xfId="0" applyNumberFormat="1" applyFont="1" applyFill="1" applyBorder="1" applyAlignment="1">
      <alignment horizontal="center" vertical="center" wrapText="1"/>
    </xf>
    <xf numFmtId="0" fontId="2" fillId="8" borderId="1" xfId="2" applyFill="1" applyBorder="1" applyAlignment="1">
      <alignment horizontal="center" vertical="center" wrapText="1"/>
    </xf>
    <xf numFmtId="0" fontId="13" fillId="2" borderId="1" xfId="0"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164" fontId="13" fillId="4" borderId="1" xfId="0" applyNumberFormat="1" applyFont="1" applyFill="1" applyBorder="1" applyAlignment="1">
      <alignment horizontal="center" vertical="center" wrapText="1"/>
    </xf>
    <xf numFmtId="165" fontId="10" fillId="2" borderId="1" xfId="0" applyNumberFormat="1" applyFont="1" applyFill="1" applyBorder="1" applyAlignment="1">
      <alignment horizontal="center" vertical="center" wrapText="1"/>
    </xf>
    <xf numFmtId="165" fontId="10" fillId="4" borderId="1" xfId="0" applyNumberFormat="1" applyFont="1" applyFill="1" applyBorder="1" applyAlignment="1">
      <alignment horizontal="center" vertical="center" wrapText="1"/>
    </xf>
    <xf numFmtId="0" fontId="11" fillId="10" borderId="1" xfId="0" applyFont="1" applyFill="1" applyBorder="1" applyAlignment="1">
      <alignment horizontal="center" vertical="center" wrapText="1"/>
    </xf>
    <xf numFmtId="166" fontId="11" fillId="10" borderId="1" xfId="0" applyNumberFormat="1" applyFont="1" applyFill="1" applyBorder="1" applyAlignment="1">
      <alignment horizontal="center" vertical="center" wrapText="1"/>
    </xf>
    <xf numFmtId="2" fontId="10" fillId="4"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2" fillId="0" borderId="1" xfId="2" applyBorder="1" applyAlignment="1">
      <alignment horizontal="center" vertical="center" wrapText="1"/>
    </xf>
    <xf numFmtId="1" fontId="12" fillId="0" borderId="1" xfId="0" applyNumberFormat="1" applyFont="1" applyBorder="1" applyAlignment="1">
      <alignment horizontal="left" vertical="center" wrapText="1"/>
    </xf>
    <xf numFmtId="1" fontId="1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14" fillId="0" borderId="0" xfId="0" applyFont="1" applyAlignment="1">
      <alignment horizontal="left" vertical="center" wrapText="1"/>
    </xf>
    <xf numFmtId="165" fontId="12" fillId="0" borderId="1" xfId="0" applyNumberFormat="1" applyFont="1" applyBorder="1" applyAlignment="1">
      <alignment horizontal="center" vertical="center" wrapText="1"/>
    </xf>
    <xf numFmtId="166" fontId="12" fillId="6" borderId="1" xfId="0" applyNumberFormat="1" applyFont="1" applyFill="1" applyBorder="1" applyAlignment="1">
      <alignment horizontal="right" vertical="center" wrapText="1"/>
    </xf>
    <xf numFmtId="0" fontId="12" fillId="8" borderId="5" xfId="0" applyFont="1" applyFill="1" applyBorder="1" applyAlignment="1">
      <alignment horizontal="center" vertical="center" wrapText="1"/>
    </xf>
    <xf numFmtId="166" fontId="12" fillId="0" borderId="1" xfId="0" applyNumberFormat="1" applyFont="1" applyBorder="1" applyAlignment="1">
      <alignment horizontal="right" vertical="center" wrapText="1"/>
    </xf>
    <xf numFmtId="14" fontId="12" fillId="0" borderId="1" xfId="0" applyNumberFormat="1" applyFont="1" applyBorder="1" applyAlignment="1">
      <alignment horizontal="right" vertical="center" wrapText="1"/>
    </xf>
    <xf numFmtId="166" fontId="12" fillId="7" borderId="1" xfId="0" applyNumberFormat="1" applyFont="1" applyFill="1" applyBorder="1" applyAlignment="1">
      <alignment horizontal="right" vertical="center" wrapText="1"/>
    </xf>
    <xf numFmtId="166" fontId="12"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6" fillId="2" borderId="1" xfId="0" applyFont="1" applyFill="1" applyBorder="1" applyAlignment="1">
      <alignment horizontal="center" vertical="center" wrapText="1"/>
    </xf>
    <xf numFmtId="164" fontId="17" fillId="3"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165" fontId="18" fillId="2" borderId="1" xfId="0" applyNumberFormat="1" applyFont="1" applyFill="1" applyBorder="1" applyAlignment="1">
      <alignment horizontal="center" vertical="center" wrapText="1"/>
    </xf>
    <xf numFmtId="166" fontId="18" fillId="2" borderId="1" xfId="0" applyNumberFormat="1" applyFont="1" applyFill="1" applyBorder="1" applyAlignment="1">
      <alignment horizontal="center" vertical="center" wrapText="1"/>
    </xf>
    <xf numFmtId="166" fontId="18" fillId="4" borderId="1" xfId="0" applyNumberFormat="1" applyFont="1" applyFill="1" applyBorder="1" applyAlignment="1">
      <alignment horizontal="center" vertical="center" wrapText="1"/>
    </xf>
    <xf numFmtId="166" fontId="18" fillId="5"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0" fillId="0" borderId="1" xfId="2" applyFont="1" applyBorder="1" applyAlignment="1">
      <alignment horizontal="center" vertical="center" wrapText="1"/>
    </xf>
    <xf numFmtId="0" fontId="19" fillId="0" borderId="1" xfId="0" applyFont="1" applyBorder="1" applyAlignment="1">
      <alignment horizontal="left" vertical="center" wrapText="1"/>
    </xf>
    <xf numFmtId="165" fontId="19" fillId="0" borderId="1" xfId="0" applyNumberFormat="1" applyFont="1" applyBorder="1" applyAlignment="1">
      <alignment horizontal="center" vertical="center" wrapText="1"/>
    </xf>
    <xf numFmtId="165" fontId="19" fillId="6" borderId="1" xfId="0" applyNumberFormat="1" applyFont="1" applyFill="1" applyBorder="1" applyAlignment="1">
      <alignment horizontal="center" vertical="center" wrapText="1"/>
    </xf>
    <xf numFmtId="1" fontId="19" fillId="0" borderId="1" xfId="0" applyNumberFormat="1" applyFont="1" applyBorder="1" applyAlignment="1">
      <alignment horizontal="center" vertical="center" wrapText="1"/>
    </xf>
    <xf numFmtId="166" fontId="19" fillId="0" borderId="1" xfId="0" applyNumberFormat="1" applyFont="1" applyBorder="1" applyAlignment="1">
      <alignment horizontal="right" vertical="center" wrapText="1"/>
    </xf>
    <xf numFmtId="166" fontId="19" fillId="7" borderId="1" xfId="0" applyNumberFormat="1" applyFont="1" applyFill="1" applyBorder="1" applyAlignment="1">
      <alignment horizontal="right" vertical="center" wrapText="1"/>
    </xf>
    <xf numFmtId="166" fontId="19" fillId="0" borderId="1" xfId="0" applyNumberFormat="1" applyFont="1" applyBorder="1" applyAlignment="1">
      <alignment horizontal="center" vertical="center" wrapText="1"/>
    </xf>
    <xf numFmtId="0" fontId="21" fillId="0" borderId="0" xfId="0" applyFont="1" applyAlignment="1">
      <alignment horizontal="center" vertical="center" wrapText="1" indent="1"/>
    </xf>
    <xf numFmtId="166" fontId="19" fillId="6" borderId="1" xfId="0" applyNumberFormat="1" applyFont="1" applyFill="1" applyBorder="1" applyAlignment="1">
      <alignment horizontal="center" vertical="center" wrapText="1"/>
    </xf>
    <xf numFmtId="0" fontId="20" fillId="0" borderId="1" xfId="2" applyFont="1" applyBorder="1" applyAlignment="1">
      <alignment horizontal="center" vertical="top" wrapText="1"/>
    </xf>
    <xf numFmtId="0" fontId="20" fillId="0" borderId="1" xfId="1" applyFont="1" applyBorder="1" applyAlignment="1">
      <alignment horizontal="center" vertical="top" wrapText="1"/>
    </xf>
    <xf numFmtId="0" fontId="19" fillId="0" borderId="0" xfId="0" applyFont="1" applyAlignment="1">
      <alignment horizontal="center" vertical="center" wrapText="1"/>
    </xf>
    <xf numFmtId="0" fontId="19" fillId="6" borderId="1" xfId="0" applyFont="1" applyFill="1" applyBorder="1" applyAlignment="1">
      <alignment horizontal="center" vertical="center" wrapText="1"/>
    </xf>
    <xf numFmtId="0" fontId="20" fillId="0" borderId="1" xfId="1" applyFont="1" applyBorder="1" applyAlignment="1">
      <alignment horizontal="center" vertical="center" wrapText="1"/>
    </xf>
    <xf numFmtId="3" fontId="19" fillId="0" borderId="1" xfId="0" applyNumberFormat="1" applyFont="1" applyBorder="1" applyAlignment="1">
      <alignment horizontal="center" vertical="center" wrapText="1"/>
    </xf>
    <xf numFmtId="0" fontId="19" fillId="0" borderId="0" xfId="0" applyFont="1" applyAlignment="1">
      <alignment horizontal="center" vertical="center"/>
    </xf>
    <xf numFmtId="0" fontId="19" fillId="6" borderId="1" xfId="0" applyFont="1" applyFill="1" applyBorder="1" applyAlignment="1">
      <alignment wrapText="1"/>
    </xf>
    <xf numFmtId="0" fontId="20" fillId="0" borderId="0" xfId="2" applyFont="1" applyAlignment="1">
      <alignment vertical="center" wrapText="1"/>
    </xf>
    <xf numFmtId="0" fontId="20" fillId="0" borderId="0" xfId="2" applyFont="1" applyAlignment="1">
      <alignment wrapText="1"/>
    </xf>
    <xf numFmtId="0" fontId="19" fillId="11" borderId="1" xfId="0" applyFont="1" applyFill="1" applyBorder="1" applyAlignment="1">
      <alignment horizontal="center" vertical="center" wrapText="1"/>
    </xf>
    <xf numFmtId="0" fontId="1" fillId="8" borderId="1" xfId="1" applyFill="1" applyBorder="1" applyAlignment="1">
      <alignment horizontal="center" vertical="center" wrapText="1"/>
    </xf>
    <xf numFmtId="0" fontId="11" fillId="8" borderId="1" xfId="0" applyFont="1" applyFill="1" applyBorder="1" applyAlignment="1">
      <alignment horizontal="center" vertical="center" wrapText="1"/>
    </xf>
    <xf numFmtId="0" fontId="22" fillId="8" borderId="1" xfId="1" applyFont="1" applyFill="1" applyBorder="1" applyAlignment="1">
      <alignment horizontal="center" vertical="center" wrapText="1"/>
    </xf>
    <xf numFmtId="0" fontId="12" fillId="6" borderId="1" xfId="0" applyFont="1" applyFill="1" applyBorder="1" applyAlignment="1">
      <alignment horizontal="center" vertical="center" wrapText="1"/>
    </xf>
    <xf numFmtId="14" fontId="12" fillId="8" borderId="1" xfId="0" applyNumberFormat="1" applyFont="1" applyFill="1" applyBorder="1" applyAlignment="1">
      <alignment horizontal="center" vertical="center" wrapText="1"/>
    </xf>
    <xf numFmtId="0" fontId="7" fillId="0" borderId="1" xfId="4" applyFont="1" applyBorder="1" applyAlignment="1">
      <alignment horizontal="center" vertical="center" wrapText="1"/>
    </xf>
    <xf numFmtId="0" fontId="3" fillId="0" borderId="0" xfId="0" applyFont="1" applyAlignment="1">
      <alignment horizontal="left" vertical="center"/>
    </xf>
    <xf numFmtId="0" fontId="24" fillId="0" borderId="0" xfId="0" applyFont="1" applyAlignment="1">
      <alignment horizontal="left" vertical="center"/>
    </xf>
    <xf numFmtId="0" fontId="24" fillId="0" borderId="0" xfId="0" applyFont="1" applyAlignment="1">
      <alignment horizontal="left" vertical="center" wrapText="1"/>
    </xf>
    <xf numFmtId="0" fontId="6" fillId="0" borderId="0" xfId="0" applyFont="1"/>
    <xf numFmtId="165" fontId="6" fillId="0" borderId="0" xfId="0" applyNumberFormat="1" applyFont="1"/>
    <xf numFmtId="0" fontId="6" fillId="0" borderId="0" xfId="0" applyFont="1" applyAlignment="1">
      <alignment horizontal="center"/>
    </xf>
    <xf numFmtId="14" fontId="6" fillId="0" borderId="0" xfId="0" applyNumberFormat="1" applyFont="1"/>
    <xf numFmtId="2" fontId="6" fillId="0" borderId="0" xfId="0" applyNumberFormat="1" applyFont="1"/>
    <xf numFmtId="0" fontId="6" fillId="0" borderId="0" xfId="0" applyFont="1" applyAlignment="1">
      <alignment horizontal="center" vertical="center"/>
    </xf>
    <xf numFmtId="0" fontId="3" fillId="0" borderId="0" xfId="0" applyFont="1" applyAlignment="1">
      <alignment vertical="center" wrapText="1"/>
    </xf>
    <xf numFmtId="14" fontId="6" fillId="0" borderId="0" xfId="0" applyNumberFormat="1" applyFont="1" applyAlignment="1">
      <alignment horizontal="right" vertical="center" wrapText="1"/>
    </xf>
    <xf numFmtId="14" fontId="3" fillId="10" borderId="1" xfId="0" applyNumberFormat="1" applyFont="1" applyFill="1" applyBorder="1" applyAlignment="1">
      <alignment horizontal="center" vertical="center" wrapText="1"/>
    </xf>
    <xf numFmtId="2" fontId="6" fillId="0" borderId="1" xfId="0" applyNumberFormat="1" applyFont="1" applyBorder="1" applyAlignment="1">
      <alignment horizontal="right" vertical="center" wrapText="1"/>
    </xf>
    <xf numFmtId="0" fontId="7" fillId="0" borderId="0" xfId="2" applyFont="1" applyAlignment="1">
      <alignment vertical="center" wrapText="1"/>
    </xf>
    <xf numFmtId="0" fontId="9" fillId="0" borderId="0" xfId="0" applyFont="1"/>
    <xf numFmtId="0" fontId="7" fillId="0" borderId="0" xfId="2" applyFont="1" applyAlignment="1">
      <alignment wrapText="1"/>
    </xf>
    <xf numFmtId="0" fontId="6" fillId="11" borderId="1" xfId="0" applyFont="1" applyFill="1" applyBorder="1" applyAlignment="1">
      <alignment horizontal="center" vertical="center" wrapText="1"/>
    </xf>
    <xf numFmtId="165" fontId="25"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166" fontId="6" fillId="11" borderId="1" xfId="0" applyNumberFormat="1" applyFont="1" applyFill="1" applyBorder="1" applyAlignment="1">
      <alignment horizontal="center" vertical="center" wrapText="1"/>
    </xf>
    <xf numFmtId="165" fontId="6" fillId="11" borderId="1" xfId="0" applyNumberFormat="1" applyFont="1" applyFill="1" applyBorder="1" applyAlignment="1">
      <alignment horizontal="center" vertical="center" wrapText="1"/>
    </xf>
    <xf numFmtId="166" fontId="3" fillId="11" borderId="1" xfId="0" applyNumberFormat="1" applyFont="1" applyFill="1" applyBorder="1" applyAlignment="1">
      <alignment horizontal="center" vertical="center" wrapText="1"/>
    </xf>
    <xf numFmtId="14" fontId="6" fillId="11" borderId="1" xfId="0" applyNumberFormat="1" applyFont="1" applyFill="1" applyBorder="1" applyAlignment="1">
      <alignment horizontal="right" vertical="center" wrapText="1"/>
    </xf>
    <xf numFmtId="0" fontId="26" fillId="0" borderId="0" xfId="0" applyFont="1"/>
    <xf numFmtId="0" fontId="3" fillId="9" borderId="3" xfId="0" applyFont="1" applyFill="1" applyBorder="1" applyAlignment="1">
      <alignment horizontal="center" vertical="center" wrapText="1"/>
    </xf>
    <xf numFmtId="0" fontId="9" fillId="0" borderId="4" xfId="0" applyFont="1" applyBorder="1" applyAlignment="1"/>
    <xf numFmtId="0" fontId="9" fillId="0" borderId="5" xfId="0" applyFont="1" applyBorder="1" applyAlignment="1"/>
    <xf numFmtId="0" fontId="3" fillId="9" borderId="4" xfId="0" applyFont="1" applyFill="1" applyBorder="1" applyAlignment="1">
      <alignment horizontal="center" vertical="center" wrapText="1"/>
    </xf>
    <xf numFmtId="0" fontId="3" fillId="9" borderId="5" xfId="0" applyFont="1" applyFill="1" applyBorder="1" applyAlignment="1">
      <alignment horizontal="center" vertical="center" wrapText="1"/>
    </xf>
  </cellXfs>
  <cellStyles count="5">
    <cellStyle name="Hipervínculo" xfId="1" builtinId="8"/>
    <cellStyle name="Hipervínculo 2" xfId="4" xr:uid="{75F5B70D-C676-074D-8E85-3B9C53648CBB}"/>
    <cellStyle name="Hyperlink" xfId="2" xr:uid="{506EF652-A167-BB4F-9374-DFB305383501}"/>
    <cellStyle name="Normal" xfId="0" builtinId="0"/>
    <cellStyle name="Normal 2" xfId="3" xr:uid="{CB0A39B7-21A4-8549-8C52-1D5F6920C019}"/>
  </cellStyles>
  <dxfs count="6">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MoniK_1/monica.quevedo/Mquevedo%202021/VEEDURIA_2020%20%20210108/Veeduria_2021_220131/ALRUU_reporte_informacion_21123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CION ACUMULADA"/>
      <sheetName val="2. PAA"/>
      <sheetName val="3. CONSOLIDADO"/>
      <sheetName val="4. INSTRUCTIVO"/>
      <sheetName val="Proposito_programa"/>
      <sheetName val="Tipo"/>
      <sheetName val="Eje_Pilar_Prop1"/>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persons/person.xml><?xml version="1.0" encoding="utf-8"?>
<personList xmlns="http://schemas.microsoft.com/office/spreadsheetml/2018/threadedcomments" xmlns:x="http://schemas.openxmlformats.org/spreadsheetml/2006/main">
  <person displayName="Paula Natalia Farfan Paez" id="{384D4C04-2F13-4FA9-AD70-27522D854F35}" userId="S::paula.farfan@gobiernobogota.gov.co::67be8e62-dec5-4aff-bc6a-57816b7106f9"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lombiacompra.gov.co/tienda-virtual-del-estado-colombiano/ordenes-compra/82202" TargetMode="External"/><Relationship Id="rId13" Type="http://schemas.openxmlformats.org/officeDocument/2006/relationships/hyperlink" Target="https://community.secop.gov.co/Public/Tendering/OpportunityDetail/Index?noticeUID=CO1.NTC.1627531&amp;isFromPublicArea=True&amp;isModal=False" TargetMode="External"/><Relationship Id="rId3" Type="http://schemas.openxmlformats.org/officeDocument/2006/relationships/hyperlink" Target="https://community.secop.gov.co/Public/Tendering/OpportunityDetail/Index?noticeUID=CO1.NTC.2016319&amp;isFromPublicArea=True&amp;isModal=False%0a" TargetMode="External"/><Relationship Id="rId7" Type="http://schemas.openxmlformats.org/officeDocument/2006/relationships/hyperlink" Target="https://colombiacompra.gov.co/tienda-virtual-del-estado-colombiano/ordenes-compra/82982" TargetMode="External"/><Relationship Id="rId12" Type="http://schemas.openxmlformats.org/officeDocument/2006/relationships/hyperlink" Target="https://community.secop.gov.co/Public/Tendering/OpportunityDetail/Index?noticeUID=CO1.NTC.1592323&amp;isFromPublicArea=True&amp;isModal=False" TargetMode="External"/><Relationship Id="rId2" Type="http://schemas.openxmlformats.org/officeDocument/2006/relationships/hyperlink" Target="https://community.secop.gov.co/Public/Tendering/OpportunityDetail/Index?noticeUID=CO1.NTC.1954811&amp;isFromPublicArea=True&amp;isModal=False" TargetMode="External"/><Relationship Id="rId1" Type="http://schemas.openxmlformats.org/officeDocument/2006/relationships/hyperlink" Target="https://community.secop.gov.co/Public/Tendering/OpportunityDetail/Index?noticeUID=CO1.NTC.1859804&amp;isFromPublicArea=True&amp;isModal=False" TargetMode="External"/><Relationship Id="rId6" Type="http://schemas.openxmlformats.org/officeDocument/2006/relationships/hyperlink" Target="https://community.secop.gov.co/Public/Tendering/OpportunityDetail/Index?noticeUID=CO1.NTC.2390503&amp;isFromPublicArea=True&amp;isModal=False" TargetMode="External"/><Relationship Id="rId11" Type="http://schemas.openxmlformats.org/officeDocument/2006/relationships/hyperlink" Target="https://community.secop.gov.co/Public/Tendering/OpportunityDetail/Index?noticeUID=CO1.NTC.1573407&amp;isFromPublicArea=True&amp;isModal=False" TargetMode="External"/><Relationship Id="rId5" Type="http://schemas.openxmlformats.org/officeDocument/2006/relationships/hyperlink" Target="https://colombiacompra.gov.co/tienda-virtual-del-estado-colombiano/ordenes-compra/70180" TargetMode="External"/><Relationship Id="rId15" Type="http://schemas.openxmlformats.org/officeDocument/2006/relationships/hyperlink" Target="https://community.secop.gov.co/Public/Tendering/OpportunityDetail/Index?noticeUID=CO1.NTC.932059&amp;isFromPublicArea=True&amp;isModal=False" TargetMode="External"/><Relationship Id="rId10" Type="http://schemas.openxmlformats.org/officeDocument/2006/relationships/hyperlink" Target="https://community.secop.gov.co/Public/Tendering/ContractNoticePhases/View?PPI=CO1.PPI.10945304&amp;isFromPublicArea=True&amp;isModal=False" TargetMode="External"/><Relationship Id="rId4" Type="http://schemas.openxmlformats.org/officeDocument/2006/relationships/hyperlink" Target="https://community.secop.gov.co/Public/Tendering/OpportunityDetail/Index?noticeUID=CO1.NTC.2014733&amp;isFromPublicArea=True&amp;isModal=False" TargetMode="External"/><Relationship Id="rId9" Type="http://schemas.openxmlformats.org/officeDocument/2006/relationships/hyperlink" Target="https://colombiacompra.gov.co/tienda-virtual-del-estado-colombiano/ordenes-compra/83022" TargetMode="External"/><Relationship Id="rId14" Type="http://schemas.openxmlformats.org/officeDocument/2006/relationships/hyperlink" Target="https://www.colombiacompra.gov.co/tienda-virtual-del-estado-colombiano/ordenes-compra/6309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contratos.gov.co/consultas/detalleProceso.do?numConstancia=21-22-26937&amp;g-recaptcha-response=03AGdBq26CaKWb3DJwqNI_tvw0bmrWf3UCpq5RsxjkIn9_hqTSkLPb8vy11e_xeVCYpd5aVnr2ycUuZJti4ZOAkQfyiidq1uhVUllU9vGnAUAU0sVUZJpE-d-F3JouUgHbr0lD4ZuA8QBKG53-YQLMJW4joXiElzQL7Ctl7hh5eYh5YcFpAfqdB621BIdSFwvGPjW6XO4RPm9wkKLMlABL3CFxEFYVLixFhU6gYgPQbg_i3hIWESB-swrju2KjCff61IG8z3-Zqu8Tsyq8AfmSNzpwAGsiB8GRSJ9U7eh_CTb8PhokGO0EAb1ZJuv4KIwRBRvH-5K5HLuAM4_kK-MT4FGBiwq3rM9jSSyrx6NtnGdYsEp4vuzU2pL0Ad3GVgjskgZYgdrvUytpNP68MtSSmA8ujQW_CJvBV2wpKIy6Q9dtNkeB-FpzJIZLZjQRtWyFfpqvFJiUPk6l9-8kUu3lz1oH-YgNf-P8pXBR2o1FcFo98tV9qVwlVFv8Donzqpk1SwLXc5XfPNcyhn1ddwiHTinT-AKm_paekA" TargetMode="External"/><Relationship Id="rId13" Type="http://schemas.openxmlformats.org/officeDocument/2006/relationships/hyperlink" Target="https://community.secop.gov.co/Public/Tendering/OpportunityDetail/Index?noticeUID=CO1.NTC.2292807&amp;isFromPublicArea=True&amp;isModal=False" TargetMode="External"/><Relationship Id="rId3" Type="http://schemas.openxmlformats.org/officeDocument/2006/relationships/hyperlink" Target="https://community.secop.gov.co/Public/Tendering/OpportunityDetail/Index?noticeUID=CO1.NTC.1882619&amp;isFromPublicArea=True&amp;isModal=False" TargetMode="External"/><Relationship Id="rId7" Type="http://schemas.openxmlformats.org/officeDocument/2006/relationships/hyperlink" Target="https://www.contratos.gov.co/consultas/detalleProceso.do?numConstancia=21-22-27304&amp;g-recaptcha-response=03AGdBq254V5ltFbf3kHDzZRljRDxhQwD_XZa1RNQVlhHb5HFztHMfyogZfvHHZnMF6wOGezN36FWHRtXXOx1E-xC7uMVTgIYbwtGcCszIol85TSnuOez8V5X10mGQWuOXsAmcCGx3XoqcIaf3Zyamnh2vLXMSFc4egOGrzJT6G7kwILz6V4zhBwMTy_l5pxNe91konY5yEB_HT2vjWcvh53Y0oM48MNHR_WXBaPfl0jw6cRLlFrDXyyPFHkr2_Cem1eqAcSjiIToqoQ88675jqdVu1uoLJu0la-g7g6BQXqiNCe-Tjapwv6S2NovFnTO5mYXp3pYMhUzprbkW-Kav3bQsp6XN2e05J3NMybC8a51dhGCTRZDaEMOMfa1tTeAzJUdFMpkG73ERg8XPMfr1rFDviVrnfNOr_Vlz4Br6vh5T1uNE38qdVxBnPSvV_jFTGQTrdJj9cLkFgtM_gfB4Pr2z66-Nvb4wrUhqW6lwORngBQ5Yw1HDB0AGgyBLVrsFUCC81UjrbeyNUw1Y0bFbGX50cvHUa9LmsA" TargetMode="External"/><Relationship Id="rId12" Type="http://schemas.openxmlformats.org/officeDocument/2006/relationships/hyperlink" Target="https://community.secop.gov.co/Public/Tendering/OpportunityDetail/Index?noticeUID=CO1.NTC.2229030&amp;isFromPublicArea=True&amp;isModal=False" TargetMode="External"/><Relationship Id="rId17" Type="http://schemas.openxmlformats.org/officeDocument/2006/relationships/hyperlink" Target="https://community.secop.gov.co/Public/Tendering/OpportunityDetail/Index?noticeUID=CO1.NTC.2454697&amp;isFromPublicArea=True&amp;isModal=False" TargetMode="External"/><Relationship Id="rId2" Type="http://schemas.openxmlformats.org/officeDocument/2006/relationships/hyperlink" Target="https://community.secop.gov.co/Public/Tendering/OpportunityDetail/Index?noticeUID=CO1.NTC.1627531&amp;isFromPublicArea=True&amp;isModal=False" TargetMode="External"/><Relationship Id="rId16" Type="http://schemas.openxmlformats.org/officeDocument/2006/relationships/hyperlink" Target="https://community.secop.gov.co/Public/Tendering/OpportunityDetail/Index?noticeUID=CO1.NTC.2373812&amp;isFromPublicArea=True&amp;isModal=False" TargetMode="External"/><Relationship Id="rId1" Type="http://schemas.openxmlformats.org/officeDocument/2006/relationships/hyperlink" Target="https://www.contratos.gov.co/consultas/detalleProceso.do?numConstancia=19-12-10231507" TargetMode="External"/><Relationship Id="rId6" Type="http://schemas.openxmlformats.org/officeDocument/2006/relationships/hyperlink" Target="https://www.contratos.gov.co/consultas/detalleProceso.do?numConstancia=21-22-26737&amp;g-recaptcha-response=03AGdBq243Icv-4pQG_qfcX8vlNGeUuG93FIHU1x3TMTqu8CWiGPQa42tG0FNpw1Uz6d9uunRTpWoTakuC69UGzPP0f7uyJg2Bo1dchdZz1KnIZkRuh9fL_pH9emfMlCpoVteKrr7TNT5JgGe_716JD0VvSBDurNejK6TpskthUU-l22Wlj5GHmLqtvnbCpxBUH03eTvuJqSpzGdlb6FtGoHkY40PM-6vc2yCou4cwJQYzSSBTPz08Fgfis6DERz6zcf-8xuGpGs7ZkriuaSVmIpQ0W4h1X5Sw9P9g9zjfkpiBb_7DIKH9GoGiMhthfw_UwTLDaJY9LZQ6GcAJkK93gVh8Pr_QDt5Hp4ZXsqFHoGlYOtr4bKaPUDLspxmPqMj4sg_lmiBK6KVcC828oIX_ufckgSCZ1BZWBG0EbTuVnywq0RD81qiMvO31M59k8rAmwQ7VxYYwYWSrvB20vyEbvJgO8faPK2t8M7uzqQpvZ-DOUoT_Q_kGM7gfYNWuKjUvXSlroGsDC3JwRzQiYTkqdbkyXp1h2ByO0A" TargetMode="External"/><Relationship Id="rId11" Type="http://schemas.openxmlformats.org/officeDocument/2006/relationships/hyperlink" Target="https://www.contratos.gov.co/consultas/detalleProceso.do?numConstancia=21-22-29059" TargetMode="External"/><Relationship Id="rId5" Type="http://schemas.openxmlformats.org/officeDocument/2006/relationships/hyperlink" Target="https://community.secop.gov.co/Public/Tendering/OpportunityDetail/Index?noticeUID=CO1.NTC.2016792&amp;isFromPublicArea=True&amp;isModal=False" TargetMode="External"/><Relationship Id="rId15" Type="http://schemas.openxmlformats.org/officeDocument/2006/relationships/hyperlink" Target="https://community.secop.gov.co/Public/Tendering/OpportunityDetail/Index?noticeUID=CO1.NTC.2305010&amp;isFromPublicArea=True&amp;isModal=False" TargetMode="External"/><Relationship Id="rId10" Type="http://schemas.openxmlformats.org/officeDocument/2006/relationships/hyperlink" Target="https://community.secop.gov.co/Public/Tendering/OpportunityDetail/Index?noticeUID=CO1.NTC.2104616&amp;isFromPublicArea=True&amp;isModal=False" TargetMode="External"/><Relationship Id="rId4" Type="http://schemas.openxmlformats.org/officeDocument/2006/relationships/hyperlink" Target="https://www.contratos.gov.co/consultas/detalleProceso.do?numConstancia=21-22-26755" TargetMode="External"/><Relationship Id="rId9" Type="http://schemas.openxmlformats.org/officeDocument/2006/relationships/hyperlink" Target="https://community.secop.gov.co/Public/Tendering/OpportunityDetail/Index?noticeUID=CO1.NTC.2104961&amp;isFromPublicArea=True&amp;isModal=False" TargetMode="External"/><Relationship Id="rId14" Type="http://schemas.openxmlformats.org/officeDocument/2006/relationships/hyperlink" Target="https://community.secop.gov.co/Public/Tendering/OpportunityDetail/Index?noticeUID=CO1.NTC.2295133&amp;isFromPublicArea=True&amp;isModal=Fals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community.secop.gov.co/Public/Tendering/OpportunityDetail/Index?noticeUID=CO1.NTC.960001&amp;isFromPublicArea=True&amp;isModal=False" TargetMode="External"/><Relationship Id="rId2" Type="http://schemas.openxmlformats.org/officeDocument/2006/relationships/hyperlink" Target="https://community.secop.gov.co/Public/Tendering/OpportunityDetail/Index?noticeUID=CO1.NTC.881010&amp;isFromPublicArea=True&amp;isModal=False" TargetMode="External"/><Relationship Id="rId1" Type="http://schemas.openxmlformats.org/officeDocument/2006/relationships/hyperlink" Target="https://community.secop.gov.co/Public/Tendering/OpportunityDetail/Index?noticeUID=CO1.NTC.1879748&amp;isFromPublicArea=True&amp;isModal=False" TargetMode="External"/><Relationship Id="rId5" Type="http://schemas.openxmlformats.org/officeDocument/2006/relationships/hyperlink" Target="https://community.secop.gov.co/Public/Tendering/OpportunityDetail/Index?noticeUID=CO1.NTC.996014&amp;isFromPublicArea=True&amp;isModal=False" TargetMode="External"/><Relationship Id="rId4" Type="http://schemas.openxmlformats.org/officeDocument/2006/relationships/hyperlink" Target="https://community.secop.gov.co/Public/Tendering/OpportunityDetail/Index?noticeUID=CO1.NTC.975649&amp;isFromPublicArea=True&amp;isModal=Fals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lombiacompra.gov.co/tienda-virtual-del-estado-colombiano/ordenes-compra/82982" TargetMode="External"/><Relationship Id="rId13" Type="http://schemas.openxmlformats.org/officeDocument/2006/relationships/hyperlink" Target="https://community.secop.gov.co/Public/Tendering/OpportunityDetail/Index?noticeUID=CO1.NTC.2348631&amp;isFromPublicArea=True&amp;isModal=False" TargetMode="External"/><Relationship Id="rId3" Type="http://schemas.openxmlformats.org/officeDocument/2006/relationships/hyperlink" Target="https://community.secop.gov.co/Public/Tendering/OpportunityDetail/Index?noticeUID=CO1.NTC.2305010&amp;isFromPublicArea=True&amp;isModal=False" TargetMode="External"/><Relationship Id="rId7" Type="http://schemas.openxmlformats.org/officeDocument/2006/relationships/hyperlink" Target="https://community.secop.gov.co/Public/Tendering/OpportunityDetail/Index?noticeUID=CO1.NTC.2390503&amp;isFromPublicArea=True&amp;isModal=False" TargetMode="External"/><Relationship Id="rId12" Type="http://schemas.openxmlformats.org/officeDocument/2006/relationships/hyperlink" Target="https://colombiacompra.gov.co/tienda-virtual-del-estado-colombiano/ordenes-compra/83980" TargetMode="External"/><Relationship Id="rId2" Type="http://schemas.openxmlformats.org/officeDocument/2006/relationships/hyperlink" Target="https://community.secop.gov.co/Public/Tendering/OpportunityDetail/Index?noticeUID=CO1.NTC.2295133&amp;isFromPublicArea=True&amp;isModal=False" TargetMode="External"/><Relationship Id="rId1" Type="http://schemas.openxmlformats.org/officeDocument/2006/relationships/hyperlink" Target="https://community.secop.gov.co/Public/Tendering/OpportunityDetail/Index?noticeUID=CO1.NTC.2292807&amp;isFromPublicArea=True&amp;isModal=False" TargetMode="External"/><Relationship Id="rId6" Type="http://schemas.openxmlformats.org/officeDocument/2006/relationships/hyperlink" Target="https://community.secop.gov.co/Public/Tendering/OpportunityDetail/Index?noticeUID=CO1.NTC.2454697&amp;isFromPublicArea=True&amp;isModal=False" TargetMode="External"/><Relationship Id="rId11" Type="http://schemas.openxmlformats.org/officeDocument/2006/relationships/hyperlink" Target="https://colombiacompra.gov.co/tienda-virtual-del-estado-colombiano/ordenes-compra/83979" TargetMode="External"/><Relationship Id="rId5" Type="http://schemas.openxmlformats.org/officeDocument/2006/relationships/hyperlink" Target="https://community.secop.gov.co/Public/Tendering/OpportunityDetail/Index?noticeUID=CO1.NTC.2373812&amp;isFromPublicArea=True&amp;isModal=False" TargetMode="External"/><Relationship Id="rId15" Type="http://schemas.openxmlformats.org/officeDocument/2006/relationships/hyperlink" Target="https://community.secop.gov.co/Public/Tendering/OpportunityDetail/Index?noticeUID=CO1.NTC.2390010&amp;isFromPublicArea=True&amp;isModal=False" TargetMode="External"/><Relationship Id="rId10" Type="http://schemas.openxmlformats.org/officeDocument/2006/relationships/hyperlink" Target="https://colombiacompra.gov.co/tienda-virtual-del-estado-colombiano/ordenes-compra/83022" TargetMode="External"/><Relationship Id="rId4" Type="http://schemas.openxmlformats.org/officeDocument/2006/relationships/hyperlink" Target="https://community.secop.gov.co/Public/Tendering/OpportunityDetail/Index?noticeUID=CO1.NTC.2400171&amp;isFromPublicArea=True&amp;isModal=False" TargetMode="External"/><Relationship Id="rId9" Type="http://schemas.openxmlformats.org/officeDocument/2006/relationships/hyperlink" Target="https://colombiacompra.gov.co/tienda-virtual-del-estado-colombiano/ordenes-compra/82202" TargetMode="External"/><Relationship Id="rId14" Type="http://schemas.openxmlformats.org/officeDocument/2006/relationships/hyperlink" Target="https://community.secop.gov.co/Public/Tendering/OpportunityDetail/Index?noticeUID=CO1.NTC.237381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E8C19-0A25-7C45-B2B0-F380D8E34E50}">
  <dimension ref="B4:AY30"/>
  <sheetViews>
    <sheetView showGridLines="0" topLeftCell="A26" workbookViewId="0">
      <selection activeCell="A29" sqref="A1:XFD1048576"/>
    </sheetView>
  </sheetViews>
  <sheetFormatPr baseColWidth="10" defaultColWidth="10.83203125" defaultRowHeight="14" x14ac:dyDescent="0.15"/>
  <cols>
    <col min="1" max="6" width="10.83203125" style="54"/>
    <col min="7" max="7" width="14.5" style="54" bestFit="1" customWidth="1"/>
    <col min="8" max="8" width="11" style="54" bestFit="1" customWidth="1"/>
    <col min="9" max="9" width="10.83203125" style="54"/>
    <col min="10" max="12" width="13.1640625" style="54" bestFit="1" customWidth="1"/>
    <col min="13" max="13" width="11" style="54" bestFit="1" customWidth="1"/>
    <col min="14" max="15" width="16.6640625" style="54" bestFit="1" customWidth="1"/>
    <col min="16" max="20" width="10.83203125" style="54"/>
    <col min="21" max="24" width="11" style="54" bestFit="1" customWidth="1"/>
    <col min="25" max="25" width="11.6640625" style="54" bestFit="1" customWidth="1"/>
    <col min="26" max="26" width="12.6640625" style="54" bestFit="1" customWidth="1"/>
    <col min="27" max="33" width="11" style="54" bestFit="1" customWidth="1"/>
    <col min="34" max="34" width="10.83203125" style="54"/>
    <col min="35" max="39" width="11" style="54" bestFit="1" customWidth="1"/>
    <col min="40" max="40" width="11.6640625" style="54" bestFit="1" customWidth="1"/>
    <col min="41" max="41" width="11" style="54" bestFit="1" customWidth="1"/>
    <col min="42" max="42" width="11.6640625" style="54" bestFit="1" customWidth="1"/>
    <col min="43" max="44" width="11" style="54" bestFit="1" customWidth="1"/>
    <col min="45" max="45" width="12.6640625" style="54" bestFit="1" customWidth="1"/>
    <col min="46" max="16384" width="10.83203125" style="54"/>
  </cols>
  <sheetData>
    <row r="4" spans="2:21" ht="90" x14ac:dyDescent="0.15">
      <c r="B4" s="2" t="s">
        <v>0</v>
      </c>
      <c r="C4" s="2" t="s">
        <v>1</v>
      </c>
      <c r="D4" s="3" t="s">
        <v>2</v>
      </c>
      <c r="E4" s="2" t="s">
        <v>3</v>
      </c>
      <c r="F4" s="2" t="s">
        <v>4</v>
      </c>
      <c r="G4" s="6" t="s">
        <v>5</v>
      </c>
      <c r="H4" s="6" t="s">
        <v>6</v>
      </c>
      <c r="I4" s="6" t="s">
        <v>7</v>
      </c>
      <c r="J4" s="8" t="s">
        <v>8</v>
      </c>
      <c r="K4" s="8" t="s">
        <v>9</v>
      </c>
      <c r="L4" s="8" t="s">
        <v>10</v>
      </c>
      <c r="M4" s="6" t="s">
        <v>11</v>
      </c>
      <c r="N4" s="9" t="s">
        <v>12</v>
      </c>
      <c r="O4" s="15" t="s">
        <v>13</v>
      </c>
      <c r="P4" s="15" t="s">
        <v>14</v>
      </c>
      <c r="Q4" s="15" t="s">
        <v>15</v>
      </c>
      <c r="R4" s="15" t="s">
        <v>16</v>
      </c>
      <c r="S4" s="18" t="s">
        <v>17</v>
      </c>
      <c r="T4" s="18" t="s">
        <v>18</v>
      </c>
      <c r="U4" s="18" t="s">
        <v>19</v>
      </c>
    </row>
    <row r="5" spans="2:21" ht="314" x14ac:dyDescent="0.15">
      <c r="B5" s="19" t="s">
        <v>20</v>
      </c>
      <c r="C5" s="19" t="s">
        <v>21</v>
      </c>
      <c r="D5" s="36" t="s">
        <v>22</v>
      </c>
      <c r="E5" s="19" t="s">
        <v>23</v>
      </c>
      <c r="F5" s="19" t="s">
        <v>24</v>
      </c>
      <c r="G5" s="19">
        <v>899999115</v>
      </c>
      <c r="H5" s="19">
        <v>8</v>
      </c>
      <c r="I5" s="22" t="s">
        <v>25</v>
      </c>
      <c r="J5" s="55">
        <v>44274</v>
      </c>
      <c r="K5" s="55">
        <v>44279</v>
      </c>
      <c r="L5" s="55">
        <v>44643</v>
      </c>
      <c r="M5" s="30">
        <v>360</v>
      </c>
      <c r="N5" s="41">
        <v>27583873</v>
      </c>
      <c r="O5" s="33">
        <v>27583873</v>
      </c>
      <c r="P5" s="34" t="s">
        <v>26</v>
      </c>
      <c r="Q5" s="35" t="s">
        <v>27</v>
      </c>
      <c r="R5" s="34" t="s">
        <v>28</v>
      </c>
      <c r="S5" s="19" t="s">
        <v>29</v>
      </c>
      <c r="T5" s="19" t="s">
        <v>30</v>
      </c>
      <c r="U5" s="19"/>
    </row>
    <row r="6" spans="2:21" ht="370" x14ac:dyDescent="0.15">
      <c r="B6" s="19" t="s">
        <v>31</v>
      </c>
      <c r="C6" s="19" t="s">
        <v>32</v>
      </c>
      <c r="D6" s="36" t="s">
        <v>33</v>
      </c>
      <c r="E6" s="19" t="s">
        <v>34</v>
      </c>
      <c r="F6" s="19" t="s">
        <v>24</v>
      </c>
      <c r="G6" s="19">
        <v>860005289</v>
      </c>
      <c r="H6" s="19">
        <v>4</v>
      </c>
      <c r="I6" s="22" t="s">
        <v>35</v>
      </c>
      <c r="J6" s="23">
        <v>44327</v>
      </c>
      <c r="K6" s="23">
        <v>44330</v>
      </c>
      <c r="L6" s="23">
        <v>44694</v>
      </c>
      <c r="M6" s="21">
        <v>360</v>
      </c>
      <c r="N6" s="24">
        <v>9000000</v>
      </c>
      <c r="O6" s="33">
        <v>9000000</v>
      </c>
      <c r="P6" s="34" t="s">
        <v>36</v>
      </c>
      <c r="Q6" s="35" t="s">
        <v>27</v>
      </c>
      <c r="R6" s="35" t="s">
        <v>28</v>
      </c>
      <c r="S6" s="19" t="s">
        <v>29</v>
      </c>
      <c r="T6" s="19" t="s">
        <v>30</v>
      </c>
      <c r="U6" s="19"/>
    </row>
    <row r="7" spans="2:21" ht="409.6" x14ac:dyDescent="0.15">
      <c r="B7" s="19" t="s">
        <v>37</v>
      </c>
      <c r="C7" s="19" t="s">
        <v>38</v>
      </c>
      <c r="D7" s="36" t="s">
        <v>39</v>
      </c>
      <c r="E7" s="19" t="s">
        <v>40</v>
      </c>
      <c r="F7" s="19" t="s">
        <v>24</v>
      </c>
      <c r="G7" s="19">
        <v>800095131</v>
      </c>
      <c r="H7" s="19">
        <v>6</v>
      </c>
      <c r="I7" s="22" t="s">
        <v>41</v>
      </c>
      <c r="J7" s="23">
        <v>44351</v>
      </c>
      <c r="K7" s="23">
        <v>44371</v>
      </c>
      <c r="L7" s="23">
        <v>44651</v>
      </c>
      <c r="M7" s="21">
        <v>240</v>
      </c>
      <c r="N7" s="24">
        <v>524592088</v>
      </c>
      <c r="O7" s="33">
        <v>648482057</v>
      </c>
      <c r="P7" s="34" t="s">
        <v>42</v>
      </c>
      <c r="Q7" s="34" t="s">
        <v>43</v>
      </c>
      <c r="R7" s="34" t="s">
        <v>28</v>
      </c>
      <c r="S7" s="19" t="s">
        <v>29</v>
      </c>
      <c r="T7" s="19" t="s">
        <v>30</v>
      </c>
      <c r="U7" s="19"/>
    </row>
    <row r="8" spans="2:21" ht="409.6" x14ac:dyDescent="0.15">
      <c r="B8" s="19" t="s">
        <v>44</v>
      </c>
      <c r="C8" s="19" t="s">
        <v>45</v>
      </c>
      <c r="D8" s="36" t="s">
        <v>46</v>
      </c>
      <c r="E8" s="19" t="s">
        <v>47</v>
      </c>
      <c r="F8" s="19" t="s">
        <v>24</v>
      </c>
      <c r="G8" s="56">
        <v>901225706</v>
      </c>
      <c r="H8" s="19">
        <v>6</v>
      </c>
      <c r="I8" s="22" t="s">
        <v>48</v>
      </c>
      <c r="J8" s="23">
        <v>44386</v>
      </c>
      <c r="K8" s="23">
        <v>44405</v>
      </c>
      <c r="L8" s="23">
        <v>45134</v>
      </c>
      <c r="M8" s="21">
        <v>720</v>
      </c>
      <c r="N8" s="24">
        <v>0</v>
      </c>
      <c r="O8" s="33">
        <v>0</v>
      </c>
      <c r="P8" s="35" t="s">
        <v>49</v>
      </c>
      <c r="Q8" s="35" t="s">
        <v>50</v>
      </c>
      <c r="R8" s="35" t="s">
        <v>28</v>
      </c>
      <c r="S8" s="19" t="s">
        <v>29</v>
      </c>
      <c r="T8" s="19" t="s">
        <v>30</v>
      </c>
      <c r="U8" s="19"/>
    </row>
    <row r="9" spans="2:21" ht="409.6" x14ac:dyDescent="0.15">
      <c r="B9" s="19" t="s">
        <v>51</v>
      </c>
      <c r="C9" s="19" t="s">
        <v>52</v>
      </c>
      <c r="D9" s="36" t="s">
        <v>53</v>
      </c>
      <c r="E9" s="19" t="s">
        <v>54</v>
      </c>
      <c r="F9" s="19" t="s">
        <v>24</v>
      </c>
      <c r="G9" s="19">
        <v>811044253</v>
      </c>
      <c r="H9" s="19">
        <v>8</v>
      </c>
      <c r="I9" s="22" t="s">
        <v>55</v>
      </c>
      <c r="J9" s="23">
        <v>44349</v>
      </c>
      <c r="K9" s="23">
        <v>44351</v>
      </c>
      <c r="L9" s="23">
        <v>44715</v>
      </c>
      <c r="M9" s="21">
        <v>360</v>
      </c>
      <c r="N9" s="24">
        <v>146144739</v>
      </c>
      <c r="O9" s="33">
        <v>146144739</v>
      </c>
      <c r="P9" s="34" t="s">
        <v>56</v>
      </c>
      <c r="Q9" s="35" t="s">
        <v>57</v>
      </c>
      <c r="R9" s="34" t="s">
        <v>28</v>
      </c>
      <c r="S9" s="19" t="s">
        <v>29</v>
      </c>
      <c r="T9" s="19" t="s">
        <v>58</v>
      </c>
      <c r="U9" s="19"/>
    </row>
    <row r="10" spans="2:21" ht="409.6" x14ac:dyDescent="0.15">
      <c r="B10" s="19" t="s">
        <v>59</v>
      </c>
      <c r="C10" s="19" t="s">
        <v>60</v>
      </c>
      <c r="D10" s="36" t="s">
        <v>61</v>
      </c>
      <c r="E10" s="26" t="s">
        <v>62</v>
      </c>
      <c r="F10" s="26" t="s">
        <v>24</v>
      </c>
      <c r="G10" s="46">
        <v>900062917</v>
      </c>
      <c r="H10" s="46">
        <v>9</v>
      </c>
      <c r="I10" s="22" t="s">
        <v>63</v>
      </c>
      <c r="J10" s="23">
        <v>44512</v>
      </c>
      <c r="K10" s="23">
        <v>44524</v>
      </c>
      <c r="L10" s="23">
        <v>44827</v>
      </c>
      <c r="M10" s="21">
        <v>300</v>
      </c>
      <c r="N10" s="24">
        <v>3000000</v>
      </c>
      <c r="O10" s="33">
        <v>3000000</v>
      </c>
      <c r="P10" s="34" t="s">
        <v>64</v>
      </c>
      <c r="Q10" s="35" t="s">
        <v>65</v>
      </c>
      <c r="R10" s="35" t="s">
        <v>28</v>
      </c>
      <c r="S10" s="19" t="s">
        <v>29</v>
      </c>
      <c r="T10" s="19" t="s">
        <v>30</v>
      </c>
      <c r="U10" s="19"/>
    </row>
    <row r="11" spans="2:21" ht="409.6" x14ac:dyDescent="0.15">
      <c r="B11" s="19" t="s">
        <v>66</v>
      </c>
      <c r="C11" s="19" t="s">
        <v>67</v>
      </c>
      <c r="D11" s="36" t="s">
        <v>68</v>
      </c>
      <c r="E11" s="19" t="s">
        <v>69</v>
      </c>
      <c r="F11" s="19" t="s">
        <v>24</v>
      </c>
      <c r="G11" s="19">
        <v>901044822</v>
      </c>
      <c r="H11" s="19">
        <v>5</v>
      </c>
      <c r="I11" s="22" t="s">
        <v>70</v>
      </c>
      <c r="J11" s="23">
        <v>44523</v>
      </c>
      <c r="K11" s="23">
        <v>44529</v>
      </c>
      <c r="L11" s="23">
        <v>44893</v>
      </c>
      <c r="M11" s="21">
        <v>360</v>
      </c>
      <c r="N11" s="24">
        <v>18500000</v>
      </c>
      <c r="O11" s="33">
        <v>18500000</v>
      </c>
      <c r="P11" s="34" t="s">
        <v>71</v>
      </c>
      <c r="Q11" s="35" t="s">
        <v>65</v>
      </c>
      <c r="R11" s="35" t="s">
        <v>28</v>
      </c>
      <c r="S11" s="19" t="s">
        <v>29</v>
      </c>
      <c r="T11" s="19" t="s">
        <v>30</v>
      </c>
      <c r="U11" s="19"/>
    </row>
    <row r="12" spans="2:21" ht="398" x14ac:dyDescent="0.15">
      <c r="B12" s="19" t="s">
        <v>72</v>
      </c>
      <c r="C12" s="19" t="s">
        <v>73</v>
      </c>
      <c r="D12" s="36" t="s">
        <v>74</v>
      </c>
      <c r="E12" s="19" t="s">
        <v>75</v>
      </c>
      <c r="F12" s="19" t="s">
        <v>24</v>
      </c>
      <c r="G12" s="56">
        <v>900856657</v>
      </c>
      <c r="H12" s="19">
        <v>7</v>
      </c>
      <c r="I12" s="22" t="s">
        <v>76</v>
      </c>
      <c r="J12" s="23">
        <v>44532</v>
      </c>
      <c r="K12" s="23">
        <v>44553</v>
      </c>
      <c r="L12" s="23">
        <v>44614</v>
      </c>
      <c r="M12" s="21">
        <v>60</v>
      </c>
      <c r="N12" s="24">
        <v>24996022</v>
      </c>
      <c r="O12" s="33">
        <v>24996022</v>
      </c>
      <c r="P12" s="34" t="s">
        <v>77</v>
      </c>
      <c r="Q12" s="35" t="s">
        <v>78</v>
      </c>
      <c r="R12" s="35" t="s">
        <v>28</v>
      </c>
      <c r="S12" s="19" t="s">
        <v>29</v>
      </c>
      <c r="T12" s="19" t="s">
        <v>30</v>
      </c>
      <c r="U12" s="19"/>
    </row>
    <row r="13" spans="2:21" ht="370" x14ac:dyDescent="0.15">
      <c r="B13" s="19" t="s">
        <v>79</v>
      </c>
      <c r="C13" s="19" t="s">
        <v>80</v>
      </c>
      <c r="D13" s="36" t="s">
        <v>81</v>
      </c>
      <c r="E13" s="19" t="s">
        <v>82</v>
      </c>
      <c r="F13" s="19" t="s">
        <v>24</v>
      </c>
      <c r="G13" s="19">
        <v>900605957</v>
      </c>
      <c r="H13" s="19">
        <v>5</v>
      </c>
      <c r="I13" s="22" t="s">
        <v>83</v>
      </c>
      <c r="J13" s="23">
        <v>44544</v>
      </c>
      <c r="K13" s="23">
        <v>44557</v>
      </c>
      <c r="L13" s="23">
        <v>44799</v>
      </c>
      <c r="M13" s="21">
        <v>240</v>
      </c>
      <c r="N13" s="24">
        <v>40000000</v>
      </c>
      <c r="O13" s="33">
        <v>40000000</v>
      </c>
      <c r="P13" s="34" t="s">
        <v>71</v>
      </c>
      <c r="Q13" s="35" t="s">
        <v>84</v>
      </c>
      <c r="R13" s="35" t="s">
        <v>28</v>
      </c>
      <c r="S13" s="19" t="s">
        <v>29</v>
      </c>
      <c r="T13" s="19" t="s">
        <v>30</v>
      </c>
      <c r="U13" s="19"/>
    </row>
    <row r="14" spans="2:21" ht="409.6" x14ac:dyDescent="0.15">
      <c r="B14" s="19" t="s">
        <v>85</v>
      </c>
      <c r="C14" s="31" t="s">
        <v>86</v>
      </c>
      <c r="D14" s="36" t="s">
        <v>87</v>
      </c>
      <c r="E14" s="19" t="s">
        <v>88</v>
      </c>
      <c r="F14" s="19" t="s">
        <v>89</v>
      </c>
      <c r="G14" s="19">
        <v>79391917</v>
      </c>
      <c r="H14" s="19">
        <v>2</v>
      </c>
      <c r="I14" s="22" t="s">
        <v>90</v>
      </c>
      <c r="J14" s="23">
        <v>44557</v>
      </c>
      <c r="K14" s="19" t="s">
        <v>91</v>
      </c>
      <c r="L14" s="23"/>
      <c r="M14" s="21">
        <v>90</v>
      </c>
      <c r="N14" s="24">
        <v>10400600</v>
      </c>
      <c r="O14" s="33">
        <v>10400600</v>
      </c>
      <c r="P14" s="34" t="s">
        <v>92</v>
      </c>
      <c r="Q14" s="35" t="s">
        <v>84</v>
      </c>
      <c r="R14" s="35" t="s">
        <v>28</v>
      </c>
      <c r="S14" s="19" t="s">
        <v>93</v>
      </c>
      <c r="T14" s="19" t="s">
        <v>30</v>
      </c>
      <c r="U14" s="19"/>
    </row>
    <row r="15" spans="2:21" ht="409.6" x14ac:dyDescent="0.15">
      <c r="B15" s="31" t="s">
        <v>94</v>
      </c>
      <c r="C15" s="31" t="s">
        <v>95</v>
      </c>
      <c r="D15" s="36" t="s">
        <v>96</v>
      </c>
      <c r="E15" s="19" t="s">
        <v>97</v>
      </c>
      <c r="F15" s="19" t="s">
        <v>24</v>
      </c>
      <c r="G15" s="19">
        <v>900825387</v>
      </c>
      <c r="H15" s="19">
        <v>0</v>
      </c>
      <c r="I15" s="22" t="s">
        <v>98</v>
      </c>
      <c r="J15" s="23">
        <v>44559</v>
      </c>
      <c r="K15" s="19" t="s">
        <v>91</v>
      </c>
      <c r="L15" s="23"/>
      <c r="M15" s="21">
        <v>180</v>
      </c>
      <c r="N15" s="24">
        <v>25737698</v>
      </c>
      <c r="O15" s="33">
        <v>25737698</v>
      </c>
      <c r="P15" s="34" t="s">
        <v>77</v>
      </c>
      <c r="Q15" s="35" t="s">
        <v>84</v>
      </c>
      <c r="R15" s="35" t="s">
        <v>28</v>
      </c>
      <c r="S15" s="19" t="s">
        <v>93</v>
      </c>
      <c r="T15" s="19" t="s">
        <v>30</v>
      </c>
      <c r="U15" s="19"/>
    </row>
    <row r="16" spans="2:21" ht="409.6" x14ac:dyDescent="0.15">
      <c r="B16" s="31" t="s">
        <v>99</v>
      </c>
      <c r="C16" s="31" t="s">
        <v>100</v>
      </c>
      <c r="D16" s="36" t="s">
        <v>101</v>
      </c>
      <c r="E16" s="19" t="s">
        <v>102</v>
      </c>
      <c r="F16" s="19" t="s">
        <v>24</v>
      </c>
      <c r="G16" s="19">
        <v>901406200</v>
      </c>
      <c r="H16" s="19">
        <v>9</v>
      </c>
      <c r="I16" s="22" t="s">
        <v>103</v>
      </c>
      <c r="J16" s="23">
        <v>44559</v>
      </c>
      <c r="K16" s="19" t="s">
        <v>91</v>
      </c>
      <c r="L16" s="23"/>
      <c r="M16" s="21">
        <v>90</v>
      </c>
      <c r="N16" s="24">
        <v>2134443</v>
      </c>
      <c r="O16" s="33">
        <v>2134443</v>
      </c>
      <c r="P16" s="34" t="s">
        <v>77</v>
      </c>
      <c r="Q16" s="35" t="s">
        <v>84</v>
      </c>
      <c r="R16" s="35" t="s">
        <v>28</v>
      </c>
      <c r="S16" s="19" t="s">
        <v>93</v>
      </c>
      <c r="T16" s="19" t="s">
        <v>30</v>
      </c>
      <c r="U16" s="19"/>
    </row>
    <row r="17" spans="2:51" ht="409.6" x14ac:dyDescent="0.15">
      <c r="B17" s="19" t="s">
        <v>104</v>
      </c>
      <c r="C17" s="19" t="s">
        <v>104</v>
      </c>
      <c r="D17" s="36" t="s">
        <v>105</v>
      </c>
      <c r="E17" s="19" t="s">
        <v>106</v>
      </c>
      <c r="F17" s="19" t="s">
        <v>24</v>
      </c>
      <c r="G17" s="56">
        <v>900459737</v>
      </c>
      <c r="H17" s="19">
        <v>5</v>
      </c>
      <c r="I17" s="22" t="s">
        <v>107</v>
      </c>
      <c r="J17" s="23">
        <v>44539</v>
      </c>
      <c r="K17" s="23">
        <v>44539</v>
      </c>
      <c r="L17" s="23">
        <v>44721</v>
      </c>
      <c r="M17" s="21">
        <v>180</v>
      </c>
      <c r="N17" s="24">
        <v>23500000</v>
      </c>
      <c r="O17" s="33">
        <v>23500000</v>
      </c>
      <c r="P17" s="34" t="s">
        <v>108</v>
      </c>
      <c r="Q17" s="35" t="s">
        <v>84</v>
      </c>
      <c r="R17" s="35" t="s">
        <v>28</v>
      </c>
      <c r="S17" s="19" t="s">
        <v>29</v>
      </c>
      <c r="T17" s="19" t="s">
        <v>109</v>
      </c>
      <c r="U17" s="19"/>
    </row>
    <row r="18" spans="2:51" ht="135" x14ac:dyDescent="0.15">
      <c r="B18" s="19" t="s">
        <v>110</v>
      </c>
      <c r="C18" s="19" t="s">
        <v>110</v>
      </c>
      <c r="D18" s="36" t="s">
        <v>111</v>
      </c>
      <c r="E18" s="19" t="s">
        <v>112</v>
      </c>
      <c r="F18" s="19" t="s">
        <v>24</v>
      </c>
      <c r="G18" s="56">
        <v>830037946</v>
      </c>
      <c r="H18" s="19">
        <v>3</v>
      </c>
      <c r="I18" s="22" t="s">
        <v>113</v>
      </c>
      <c r="J18" s="23">
        <v>44547</v>
      </c>
      <c r="K18" s="23">
        <v>44547</v>
      </c>
      <c r="L18" s="23">
        <v>44612</v>
      </c>
      <c r="M18" s="21">
        <v>64</v>
      </c>
      <c r="N18" s="24">
        <v>1914115</v>
      </c>
      <c r="O18" s="33">
        <v>1914115</v>
      </c>
      <c r="P18" s="34" t="s">
        <v>92</v>
      </c>
      <c r="Q18" s="35" t="s">
        <v>84</v>
      </c>
      <c r="R18" s="35" t="s">
        <v>28</v>
      </c>
      <c r="S18" s="19" t="s">
        <v>29</v>
      </c>
      <c r="T18" s="19" t="s">
        <v>109</v>
      </c>
      <c r="U18" s="19"/>
    </row>
    <row r="19" spans="2:51" ht="225" x14ac:dyDescent="0.15">
      <c r="B19" s="19" t="s">
        <v>114</v>
      </c>
      <c r="C19" s="19" t="s">
        <v>114</v>
      </c>
      <c r="D19" s="36" t="s">
        <v>115</v>
      </c>
      <c r="E19" s="19" t="s">
        <v>116</v>
      </c>
      <c r="F19" s="19" t="s">
        <v>24</v>
      </c>
      <c r="G19" s="56">
        <v>890900608</v>
      </c>
      <c r="H19" s="19">
        <v>9</v>
      </c>
      <c r="I19" s="22" t="s">
        <v>117</v>
      </c>
      <c r="J19" s="23">
        <v>44547</v>
      </c>
      <c r="K19" s="23">
        <v>44547</v>
      </c>
      <c r="L19" s="23">
        <v>44613</v>
      </c>
      <c r="M19" s="21">
        <v>65</v>
      </c>
      <c r="N19" s="24">
        <v>17596000</v>
      </c>
      <c r="O19" s="33">
        <v>17596000</v>
      </c>
      <c r="P19" s="34" t="s">
        <v>118</v>
      </c>
      <c r="Q19" s="35" t="s">
        <v>84</v>
      </c>
      <c r="R19" s="35" t="s">
        <v>28</v>
      </c>
      <c r="S19" s="19" t="s">
        <v>29</v>
      </c>
      <c r="T19" s="19" t="s">
        <v>109</v>
      </c>
      <c r="U19" s="19"/>
    </row>
    <row r="21" spans="2:51" x14ac:dyDescent="0.15">
      <c r="B21" s="57"/>
      <c r="C21" s="57"/>
      <c r="D21" s="57"/>
      <c r="E21" s="57"/>
      <c r="F21" s="57"/>
      <c r="G21" s="1"/>
      <c r="H21" s="58"/>
      <c r="I21" s="58"/>
      <c r="J21" s="58"/>
      <c r="K21" s="58"/>
      <c r="L21" s="58"/>
      <c r="M21" s="171" t="s">
        <v>119</v>
      </c>
      <c r="N21" s="172"/>
      <c r="O21" s="172"/>
      <c r="P21" s="173"/>
      <c r="Q21" s="40"/>
      <c r="R21" s="58"/>
      <c r="S21" s="58"/>
      <c r="T21" s="58"/>
      <c r="U21" s="40"/>
      <c r="V21" s="59"/>
      <c r="W21" s="59"/>
      <c r="X21" s="60"/>
      <c r="Y21" s="58"/>
      <c r="Z21" s="61"/>
      <c r="AA21" s="61"/>
      <c r="AB21" s="58"/>
      <c r="AC21" s="60"/>
      <c r="AD21" s="58"/>
      <c r="AE21" s="40"/>
      <c r="AF21" s="62"/>
      <c r="AG21" s="58"/>
      <c r="AH21" s="58"/>
      <c r="AI21" s="58"/>
      <c r="AJ21" s="61"/>
      <c r="AK21" s="58"/>
      <c r="AL21" s="61"/>
      <c r="AM21" s="58"/>
      <c r="AN21" s="61"/>
      <c r="AO21" s="58"/>
      <c r="AP21" s="61"/>
      <c r="AQ21" s="58"/>
      <c r="AR21" s="63"/>
      <c r="AS21" s="61"/>
      <c r="AT21" s="64"/>
      <c r="AU21" s="64"/>
      <c r="AV21" s="64"/>
      <c r="AW21" s="65"/>
      <c r="AX21" s="65"/>
      <c r="AY21" s="58"/>
    </row>
    <row r="22" spans="2:51" ht="120" x14ac:dyDescent="0.15">
      <c r="B22" s="2" t="s">
        <v>0</v>
      </c>
      <c r="C22" s="2" t="s">
        <v>1</v>
      </c>
      <c r="D22" s="3" t="s">
        <v>2</v>
      </c>
      <c r="E22" s="2" t="s">
        <v>120</v>
      </c>
      <c r="F22" s="4" t="s">
        <v>121</v>
      </c>
      <c r="G22" s="2" t="s">
        <v>122</v>
      </c>
      <c r="H22" s="5" t="s">
        <v>123</v>
      </c>
      <c r="I22" s="5" t="s">
        <v>124</v>
      </c>
      <c r="J22" s="2" t="s">
        <v>3</v>
      </c>
      <c r="K22" s="2" t="s">
        <v>4</v>
      </c>
      <c r="L22" s="6" t="s">
        <v>5</v>
      </c>
      <c r="M22" s="7" t="s">
        <v>3</v>
      </c>
      <c r="N22" s="7" t="s">
        <v>4</v>
      </c>
      <c r="O22" s="7" t="s">
        <v>5</v>
      </c>
      <c r="P22" s="7" t="s">
        <v>125</v>
      </c>
      <c r="Q22" s="6" t="s">
        <v>126</v>
      </c>
      <c r="R22" s="6" t="s">
        <v>4</v>
      </c>
      <c r="S22" s="6" t="s">
        <v>5</v>
      </c>
      <c r="T22" s="6" t="s">
        <v>127</v>
      </c>
      <c r="U22" s="6" t="s">
        <v>7</v>
      </c>
      <c r="V22" s="8" t="s">
        <v>8</v>
      </c>
      <c r="W22" s="8" t="s">
        <v>9</v>
      </c>
      <c r="X22" s="8" t="s">
        <v>10</v>
      </c>
      <c r="Y22" s="6" t="s">
        <v>11</v>
      </c>
      <c r="Z22" s="9" t="s">
        <v>12</v>
      </c>
      <c r="AA22" s="10" t="s">
        <v>128</v>
      </c>
      <c r="AB22" s="11" t="s">
        <v>129</v>
      </c>
      <c r="AC22" s="12" t="s">
        <v>130</v>
      </c>
      <c r="AD22" s="11" t="s">
        <v>131</v>
      </c>
      <c r="AE22" s="6" t="s">
        <v>132</v>
      </c>
      <c r="AF22" s="13" t="s">
        <v>133</v>
      </c>
      <c r="AG22" s="6" t="s">
        <v>134</v>
      </c>
      <c r="AH22" s="14" t="s">
        <v>135</v>
      </c>
      <c r="AI22" s="11" t="s">
        <v>136</v>
      </c>
      <c r="AJ22" s="15" t="s">
        <v>137</v>
      </c>
      <c r="AK22" s="11" t="s">
        <v>138</v>
      </c>
      <c r="AL22" s="16" t="s">
        <v>139</v>
      </c>
      <c r="AM22" s="11" t="s">
        <v>140</v>
      </c>
      <c r="AN22" s="15" t="s">
        <v>141</v>
      </c>
      <c r="AO22" s="11" t="s">
        <v>142</v>
      </c>
      <c r="AP22" s="15" t="s">
        <v>143</v>
      </c>
      <c r="AQ22" s="11" t="s">
        <v>144</v>
      </c>
      <c r="AR22" s="17" t="s">
        <v>145</v>
      </c>
      <c r="AS22" s="15" t="s">
        <v>13</v>
      </c>
      <c r="AT22" s="15" t="s">
        <v>14</v>
      </c>
      <c r="AU22" s="15" t="s">
        <v>15</v>
      </c>
      <c r="AV22" s="15" t="s">
        <v>16</v>
      </c>
      <c r="AW22" s="18" t="s">
        <v>17</v>
      </c>
      <c r="AX22" s="18" t="s">
        <v>18</v>
      </c>
      <c r="AY22" s="18" t="s">
        <v>19</v>
      </c>
    </row>
    <row r="23" spans="2:51" ht="370" x14ac:dyDescent="0.15">
      <c r="B23" s="19" t="s">
        <v>146</v>
      </c>
      <c r="C23" s="19" t="s">
        <v>147</v>
      </c>
      <c r="D23" s="66" t="s">
        <v>148</v>
      </c>
      <c r="E23" s="19" t="s">
        <v>149</v>
      </c>
      <c r="F23" s="19" t="s">
        <v>150</v>
      </c>
      <c r="G23" s="19" t="s">
        <v>151</v>
      </c>
      <c r="H23" s="19">
        <v>51504</v>
      </c>
      <c r="I23" s="19" t="s">
        <v>152</v>
      </c>
      <c r="J23" s="19" t="s">
        <v>153</v>
      </c>
      <c r="K23" s="19" t="s">
        <v>89</v>
      </c>
      <c r="L23" s="19">
        <v>35489792</v>
      </c>
      <c r="M23" s="20"/>
      <c r="N23" s="21"/>
      <c r="O23" s="21"/>
      <c r="P23" s="21"/>
      <c r="Q23" s="22"/>
      <c r="R23" s="19"/>
      <c r="S23" s="19"/>
      <c r="T23" s="19"/>
      <c r="U23" s="22" t="s">
        <v>154</v>
      </c>
      <c r="V23" s="23">
        <v>44141</v>
      </c>
      <c r="W23" s="23">
        <v>44145</v>
      </c>
      <c r="X23" s="23">
        <v>44581</v>
      </c>
      <c r="Y23" s="21">
        <v>360</v>
      </c>
      <c r="Z23" s="24">
        <v>37505016</v>
      </c>
      <c r="AA23" s="25">
        <v>3125418</v>
      </c>
      <c r="AB23" s="26">
        <v>1275</v>
      </c>
      <c r="AC23" s="27">
        <v>44145</v>
      </c>
      <c r="AD23" s="19">
        <v>1378</v>
      </c>
      <c r="AE23" s="19" t="s">
        <v>155</v>
      </c>
      <c r="AF23" s="28">
        <v>1544</v>
      </c>
      <c r="AG23" s="19" t="s">
        <v>156</v>
      </c>
      <c r="AH23" s="19"/>
      <c r="AI23" s="19">
        <v>1</v>
      </c>
      <c r="AJ23" s="29">
        <v>44540</v>
      </c>
      <c r="AK23" s="19">
        <v>1082</v>
      </c>
      <c r="AL23" s="30">
        <v>1082</v>
      </c>
      <c r="AM23" s="31">
        <v>1157</v>
      </c>
      <c r="AN23" s="24">
        <v>4167224</v>
      </c>
      <c r="AO23" s="19">
        <v>1</v>
      </c>
      <c r="AP23" s="29">
        <v>44540</v>
      </c>
      <c r="AQ23" s="21">
        <v>40</v>
      </c>
      <c r="AR23" s="32">
        <v>400</v>
      </c>
      <c r="AS23" s="33">
        <v>41672240</v>
      </c>
      <c r="AT23" s="34" t="s">
        <v>157</v>
      </c>
      <c r="AU23" s="35" t="s">
        <v>158</v>
      </c>
      <c r="AV23" s="34" t="s">
        <v>159</v>
      </c>
      <c r="AW23" s="19" t="s">
        <v>160</v>
      </c>
      <c r="AX23" s="19" t="s">
        <v>161</v>
      </c>
      <c r="AY23" s="19" t="s">
        <v>162</v>
      </c>
    </row>
    <row r="24" spans="2:51" ht="409.6" x14ac:dyDescent="0.15">
      <c r="B24" s="19" t="s">
        <v>163</v>
      </c>
      <c r="C24" s="31" t="s">
        <v>164</v>
      </c>
      <c r="D24" s="36" t="s">
        <v>165</v>
      </c>
      <c r="E24" s="19" t="s">
        <v>166</v>
      </c>
      <c r="F24" s="19" t="s">
        <v>150</v>
      </c>
      <c r="G24" s="19" t="s">
        <v>167</v>
      </c>
      <c r="H24" s="19"/>
      <c r="I24" s="19" t="s">
        <v>152</v>
      </c>
      <c r="J24" s="19" t="s">
        <v>168</v>
      </c>
      <c r="K24" s="19" t="s">
        <v>24</v>
      </c>
      <c r="L24" s="19">
        <v>800108095</v>
      </c>
      <c r="M24" s="20"/>
      <c r="N24" s="21"/>
      <c r="O24" s="21"/>
      <c r="P24" s="21"/>
      <c r="Q24" s="22"/>
      <c r="R24" s="19"/>
      <c r="S24" s="19"/>
      <c r="T24" s="19"/>
      <c r="U24" s="22" t="s">
        <v>169</v>
      </c>
      <c r="V24" s="23">
        <v>44175</v>
      </c>
      <c r="W24" s="23">
        <v>44368</v>
      </c>
      <c r="X24" s="23">
        <v>44732</v>
      </c>
      <c r="Y24" s="21">
        <v>180</v>
      </c>
      <c r="Z24" s="24">
        <v>0</v>
      </c>
      <c r="AA24" s="25">
        <v>0</v>
      </c>
      <c r="AB24" s="26" t="s">
        <v>152</v>
      </c>
      <c r="AC24" s="26" t="s">
        <v>152</v>
      </c>
      <c r="AD24" s="26" t="s">
        <v>152</v>
      </c>
      <c r="AE24" s="23" t="s">
        <v>152</v>
      </c>
      <c r="AF24" s="23" t="s">
        <v>152</v>
      </c>
      <c r="AG24" s="23" t="s">
        <v>152</v>
      </c>
      <c r="AH24" s="19"/>
      <c r="AI24" s="19"/>
      <c r="AJ24" s="24"/>
      <c r="AK24" s="19"/>
      <c r="AL24" s="24"/>
      <c r="AM24" s="19"/>
      <c r="AN24" s="24"/>
      <c r="AO24" s="19">
        <v>1</v>
      </c>
      <c r="AP24" s="29">
        <v>44546</v>
      </c>
      <c r="AQ24" s="19">
        <v>180</v>
      </c>
      <c r="AR24" s="21">
        <v>360</v>
      </c>
      <c r="AS24" s="33">
        <v>0</v>
      </c>
      <c r="AT24" s="34" t="s">
        <v>77</v>
      </c>
      <c r="AU24" s="35" t="s">
        <v>170</v>
      </c>
      <c r="AV24" s="34" t="s">
        <v>28</v>
      </c>
      <c r="AW24" s="19" t="s">
        <v>160</v>
      </c>
      <c r="AX24" s="19" t="s">
        <v>161</v>
      </c>
      <c r="AY24" s="19"/>
    </row>
    <row r="25" spans="2:51" ht="409.6" x14ac:dyDescent="0.15">
      <c r="B25" s="19" t="s">
        <v>171</v>
      </c>
      <c r="C25" s="31" t="s">
        <v>172</v>
      </c>
      <c r="D25" s="36" t="s">
        <v>173</v>
      </c>
      <c r="E25" s="19" t="s">
        <v>166</v>
      </c>
      <c r="F25" s="19" t="s">
        <v>150</v>
      </c>
      <c r="G25" s="19" t="s">
        <v>174</v>
      </c>
      <c r="H25" s="19"/>
      <c r="I25" s="19"/>
      <c r="J25" s="19" t="s">
        <v>175</v>
      </c>
      <c r="K25" s="19" t="s">
        <v>24</v>
      </c>
      <c r="L25" s="19">
        <v>860076670</v>
      </c>
      <c r="M25" s="20"/>
      <c r="N25" s="21"/>
      <c r="O25" s="21"/>
      <c r="P25" s="21"/>
      <c r="Q25" s="22"/>
      <c r="R25" s="19"/>
      <c r="S25" s="19"/>
      <c r="T25" s="19"/>
      <c r="U25" s="22" t="s">
        <v>176</v>
      </c>
      <c r="V25" s="23">
        <v>44195</v>
      </c>
      <c r="W25" s="23">
        <v>44201</v>
      </c>
      <c r="X25" s="23">
        <v>44624</v>
      </c>
      <c r="Y25" s="21">
        <v>180</v>
      </c>
      <c r="Z25" s="24">
        <v>91010521</v>
      </c>
      <c r="AA25" s="25"/>
      <c r="AB25" s="26">
        <v>1424</v>
      </c>
      <c r="AC25" s="27">
        <v>44195</v>
      </c>
      <c r="AD25" s="19">
        <v>1390</v>
      </c>
      <c r="AE25" s="31" t="s">
        <v>177</v>
      </c>
      <c r="AF25" s="37">
        <v>604</v>
      </c>
      <c r="AG25" s="37" t="s">
        <v>178</v>
      </c>
      <c r="AH25" s="31"/>
      <c r="AI25" s="19">
        <v>1</v>
      </c>
      <c r="AJ25" s="29">
        <v>44560</v>
      </c>
      <c r="AK25" s="31">
        <v>1154</v>
      </c>
      <c r="AL25" s="38">
        <v>44560</v>
      </c>
      <c r="AM25" s="31">
        <v>1193</v>
      </c>
      <c r="AN25" s="24">
        <v>20000000</v>
      </c>
      <c r="AO25" s="19">
        <v>2</v>
      </c>
      <c r="AP25" s="39" t="s">
        <v>179</v>
      </c>
      <c r="AQ25" s="19">
        <v>240</v>
      </c>
      <c r="AR25" s="21">
        <v>420</v>
      </c>
      <c r="AS25" s="33">
        <v>111010521</v>
      </c>
      <c r="AT25" s="34" t="s">
        <v>77</v>
      </c>
      <c r="AU25" s="35" t="s">
        <v>180</v>
      </c>
      <c r="AV25" s="35" t="s">
        <v>181</v>
      </c>
      <c r="AW25" s="19" t="s">
        <v>160</v>
      </c>
      <c r="AX25" s="19" t="s">
        <v>161</v>
      </c>
      <c r="AY25" s="67"/>
    </row>
    <row r="26" spans="2:51" ht="409.6" x14ac:dyDescent="0.15">
      <c r="B26" s="19" t="s">
        <v>182</v>
      </c>
      <c r="C26" s="19" t="s">
        <v>183</v>
      </c>
      <c r="D26" s="36" t="s">
        <v>184</v>
      </c>
      <c r="E26" s="19" t="s">
        <v>149</v>
      </c>
      <c r="F26" s="19" t="s">
        <v>185</v>
      </c>
      <c r="G26" s="19" t="s">
        <v>186</v>
      </c>
      <c r="H26" s="19"/>
      <c r="I26" s="19"/>
      <c r="J26" s="19" t="s">
        <v>187</v>
      </c>
      <c r="K26" s="19" t="s">
        <v>24</v>
      </c>
      <c r="L26" s="19">
        <v>860030197</v>
      </c>
      <c r="M26" s="20"/>
      <c r="N26" s="21"/>
      <c r="O26" s="21"/>
      <c r="P26" s="21"/>
      <c r="Q26" s="22"/>
      <c r="R26" s="19"/>
      <c r="S26" s="19"/>
      <c r="T26" s="19"/>
      <c r="U26" s="40" t="s">
        <v>188</v>
      </c>
      <c r="V26" s="23">
        <v>44196</v>
      </c>
      <c r="W26" s="23">
        <v>44256</v>
      </c>
      <c r="X26" s="23">
        <v>44681</v>
      </c>
      <c r="Y26" s="21">
        <v>210</v>
      </c>
      <c r="Z26" s="41">
        <v>196425283</v>
      </c>
      <c r="AA26" s="25"/>
      <c r="AB26" s="26">
        <v>11514</v>
      </c>
      <c r="AC26" s="27">
        <v>44196</v>
      </c>
      <c r="AD26" s="19">
        <v>1437</v>
      </c>
      <c r="AE26" s="26" t="s">
        <v>189</v>
      </c>
      <c r="AF26" s="42">
        <v>1547</v>
      </c>
      <c r="AG26" s="42" t="s">
        <v>190</v>
      </c>
      <c r="AH26" s="19"/>
      <c r="AI26" s="19"/>
      <c r="AJ26" s="24"/>
      <c r="AK26" s="19"/>
      <c r="AL26" s="24"/>
      <c r="AM26" s="19"/>
      <c r="AN26" s="24"/>
      <c r="AO26" s="19">
        <v>1</v>
      </c>
      <c r="AP26" s="29">
        <v>44499</v>
      </c>
      <c r="AQ26" s="19">
        <v>180</v>
      </c>
      <c r="AR26" s="21">
        <v>390</v>
      </c>
      <c r="AS26" s="33">
        <v>196425283</v>
      </c>
      <c r="AT26" s="34" t="s">
        <v>191</v>
      </c>
      <c r="AU26" s="43" t="s">
        <v>192</v>
      </c>
      <c r="AV26" s="34" t="s">
        <v>193</v>
      </c>
      <c r="AW26" s="19" t="s">
        <v>160</v>
      </c>
      <c r="AX26" s="19" t="s">
        <v>161</v>
      </c>
      <c r="AY26" s="19" t="s">
        <v>194</v>
      </c>
    </row>
    <row r="27" spans="2:51" ht="255" x14ac:dyDescent="0.15">
      <c r="B27" s="19" t="s">
        <v>195</v>
      </c>
      <c r="C27" s="26" t="s">
        <v>52</v>
      </c>
      <c r="D27" s="36" t="s">
        <v>196</v>
      </c>
      <c r="E27" s="26" t="s">
        <v>52</v>
      </c>
      <c r="F27" s="26" t="s">
        <v>197</v>
      </c>
      <c r="G27" s="19">
        <v>63094</v>
      </c>
      <c r="H27" s="19"/>
      <c r="I27" s="19"/>
      <c r="J27" s="19" t="s">
        <v>198</v>
      </c>
      <c r="K27" s="19" t="s">
        <v>24</v>
      </c>
      <c r="L27" s="19">
        <v>830053669</v>
      </c>
      <c r="M27" s="20"/>
      <c r="N27" s="21"/>
      <c r="O27" s="21"/>
      <c r="P27" s="21"/>
      <c r="Q27" s="22"/>
      <c r="R27" s="19"/>
      <c r="S27" s="19"/>
      <c r="T27" s="19"/>
      <c r="U27" s="22" t="s">
        <v>199</v>
      </c>
      <c r="V27" s="23">
        <v>44194</v>
      </c>
      <c r="W27" s="23">
        <v>44197</v>
      </c>
      <c r="X27" s="23">
        <v>44869</v>
      </c>
      <c r="Y27" s="21">
        <v>390</v>
      </c>
      <c r="Z27" s="24">
        <v>44660700</v>
      </c>
      <c r="AA27" s="25"/>
      <c r="AB27" s="26">
        <v>1434</v>
      </c>
      <c r="AC27" s="27">
        <v>44195</v>
      </c>
      <c r="AD27" s="19">
        <v>1457</v>
      </c>
      <c r="AE27" s="23" t="s">
        <v>200</v>
      </c>
      <c r="AF27" s="28"/>
      <c r="AG27" s="23" t="s">
        <v>201</v>
      </c>
      <c r="AH27" s="19"/>
      <c r="AI27" s="19">
        <v>1</v>
      </c>
      <c r="AJ27" s="29">
        <v>44544</v>
      </c>
      <c r="AK27" s="19">
        <v>1047</v>
      </c>
      <c r="AL27" s="29">
        <v>44544</v>
      </c>
      <c r="AM27" s="31">
        <v>1145</v>
      </c>
      <c r="AN27" s="24">
        <v>11165175</v>
      </c>
      <c r="AO27" s="19">
        <v>1</v>
      </c>
      <c r="AP27" s="29">
        <v>44544</v>
      </c>
      <c r="AQ27" s="19">
        <v>68</v>
      </c>
      <c r="AR27" s="21">
        <v>285</v>
      </c>
      <c r="AS27" s="33">
        <v>55825875</v>
      </c>
      <c r="AT27" s="34" t="s">
        <v>77</v>
      </c>
      <c r="AU27" s="35" t="s">
        <v>65</v>
      </c>
      <c r="AV27" s="35" t="s">
        <v>28</v>
      </c>
      <c r="AW27" s="19" t="s">
        <v>160</v>
      </c>
      <c r="AX27" s="19" t="s">
        <v>109</v>
      </c>
      <c r="AY27" s="19"/>
    </row>
    <row r="29" spans="2:51" ht="120" x14ac:dyDescent="0.15">
      <c r="B29" s="6" t="s">
        <v>0</v>
      </c>
      <c r="C29" s="6" t="s">
        <v>120</v>
      </c>
      <c r="D29" s="44" t="s">
        <v>202</v>
      </c>
      <c r="E29" s="6" t="s">
        <v>121</v>
      </c>
      <c r="F29" s="6" t="s">
        <v>122</v>
      </c>
      <c r="G29" s="44" t="s">
        <v>123</v>
      </c>
      <c r="H29" s="44" t="s">
        <v>124</v>
      </c>
      <c r="I29" s="6" t="s">
        <v>203</v>
      </c>
      <c r="J29" s="6" t="s">
        <v>4</v>
      </c>
      <c r="K29" s="6" t="s">
        <v>5</v>
      </c>
      <c r="L29" s="7" t="s">
        <v>203</v>
      </c>
      <c r="M29" s="7" t="s">
        <v>4</v>
      </c>
      <c r="N29" s="7" t="s">
        <v>5</v>
      </c>
      <c r="O29" s="7" t="s">
        <v>125</v>
      </c>
      <c r="P29" s="6" t="s">
        <v>126</v>
      </c>
      <c r="Q29" s="6" t="s">
        <v>4</v>
      </c>
      <c r="R29" s="6" t="s">
        <v>5</v>
      </c>
      <c r="S29" s="6" t="s">
        <v>127</v>
      </c>
      <c r="T29" s="6" t="s">
        <v>7</v>
      </c>
      <c r="U29" s="6" t="s">
        <v>204</v>
      </c>
      <c r="V29" s="6" t="s">
        <v>9</v>
      </c>
      <c r="W29" s="6" t="s">
        <v>10</v>
      </c>
      <c r="X29" s="6" t="s">
        <v>205</v>
      </c>
      <c r="Y29" s="9" t="s">
        <v>206</v>
      </c>
      <c r="Z29" s="10" t="s">
        <v>207</v>
      </c>
      <c r="AA29" s="10" t="s">
        <v>129</v>
      </c>
      <c r="AB29" s="11" t="s">
        <v>130</v>
      </c>
      <c r="AC29" s="10" t="s">
        <v>131</v>
      </c>
      <c r="AD29" s="6" t="s">
        <v>208</v>
      </c>
      <c r="AE29" s="13" t="s">
        <v>133</v>
      </c>
      <c r="AF29" s="6" t="s">
        <v>209</v>
      </c>
      <c r="AG29" s="15" t="s">
        <v>136</v>
      </c>
      <c r="AH29" s="15" t="s">
        <v>137</v>
      </c>
      <c r="AI29" s="15" t="s">
        <v>210</v>
      </c>
      <c r="AJ29" s="15" t="s">
        <v>140</v>
      </c>
      <c r="AK29" s="15" t="s">
        <v>141</v>
      </c>
      <c r="AL29" s="15" t="s">
        <v>142</v>
      </c>
      <c r="AM29" s="15" t="s">
        <v>143</v>
      </c>
      <c r="AN29" s="15" t="s">
        <v>144</v>
      </c>
      <c r="AO29" s="15" t="s">
        <v>145</v>
      </c>
      <c r="AP29" s="15" t="s">
        <v>13</v>
      </c>
      <c r="AQ29" s="15" t="s">
        <v>211</v>
      </c>
      <c r="AR29" s="15" t="s">
        <v>15</v>
      </c>
      <c r="AS29" s="15" t="s">
        <v>16</v>
      </c>
      <c r="AT29" s="18" t="s">
        <v>212</v>
      </c>
      <c r="AU29" s="18" t="s">
        <v>18</v>
      </c>
      <c r="AV29" s="18" t="s">
        <v>213</v>
      </c>
    </row>
    <row r="30" spans="2:51" ht="409.6" x14ac:dyDescent="0.15">
      <c r="B30" s="26" t="s">
        <v>214</v>
      </c>
      <c r="C30" s="26" t="s">
        <v>215</v>
      </c>
      <c r="D30" s="45" t="s">
        <v>216</v>
      </c>
      <c r="E30" s="26" t="s">
        <v>217</v>
      </c>
      <c r="F30" s="26" t="s">
        <v>218</v>
      </c>
      <c r="G30" s="26">
        <v>0</v>
      </c>
      <c r="H30" s="26">
        <v>0</v>
      </c>
      <c r="I30" s="26" t="s">
        <v>219</v>
      </c>
      <c r="J30" s="26" t="s">
        <v>24</v>
      </c>
      <c r="K30" s="46">
        <v>860011153</v>
      </c>
      <c r="L30" s="47"/>
      <c r="M30" s="46"/>
      <c r="N30" s="46"/>
      <c r="O30" s="46"/>
      <c r="P30" s="48"/>
      <c r="Q30" s="26"/>
      <c r="R30" s="26"/>
      <c r="S30" s="26"/>
      <c r="T30" s="48" t="s">
        <v>220</v>
      </c>
      <c r="U30" s="27">
        <v>43741</v>
      </c>
      <c r="V30" s="27">
        <v>43753</v>
      </c>
      <c r="W30" s="27">
        <v>44612</v>
      </c>
      <c r="X30" s="46">
        <v>614</v>
      </c>
      <c r="Y30" s="25">
        <v>13975077</v>
      </c>
      <c r="Z30" s="25"/>
      <c r="AA30" s="49">
        <v>671</v>
      </c>
      <c r="AB30" s="27">
        <v>43733</v>
      </c>
      <c r="AC30" s="49">
        <v>653</v>
      </c>
      <c r="AD30" s="26" t="s">
        <v>221</v>
      </c>
      <c r="AE30" s="50">
        <v>5</v>
      </c>
      <c r="AF30" s="26" t="s">
        <v>222</v>
      </c>
      <c r="AG30" s="46">
        <v>1</v>
      </c>
      <c r="AH30" s="51" t="s">
        <v>223</v>
      </c>
      <c r="AI30" s="46" t="s">
        <v>224</v>
      </c>
      <c r="AJ30" s="46" t="s">
        <v>225</v>
      </c>
      <c r="AK30" s="25">
        <v>6968406</v>
      </c>
      <c r="AL30" s="46">
        <v>2</v>
      </c>
      <c r="AM30" s="52" t="s">
        <v>226</v>
      </c>
      <c r="AN30" s="46">
        <v>244</v>
      </c>
      <c r="AO30" s="53">
        <v>858</v>
      </c>
      <c r="AP30" s="25">
        <v>20943483</v>
      </c>
      <c r="AQ30" s="43" t="s">
        <v>227</v>
      </c>
      <c r="AR30" s="43" t="s">
        <v>170</v>
      </c>
      <c r="AS30" s="43" t="s">
        <v>228</v>
      </c>
      <c r="AT30" s="26" t="s">
        <v>229</v>
      </c>
      <c r="AU30" s="26" t="s">
        <v>30</v>
      </c>
      <c r="AV30" s="26" t="s">
        <v>230</v>
      </c>
    </row>
  </sheetData>
  <mergeCells count="1">
    <mergeCell ref="M21:P21"/>
  </mergeCells>
  <conditionalFormatting sqref="B5:B19">
    <cfRule type="duplicateValues" dxfId="5" priority="1"/>
  </conditionalFormatting>
  <hyperlinks>
    <hyperlink ref="D5" r:id="rId1" xr:uid="{F41298E1-EFC6-C044-B1B4-5A62B53197BB}"/>
    <hyperlink ref="D6" r:id="rId2" xr:uid="{81520D98-4638-294B-B0FD-39AEEEC671EE}"/>
    <hyperlink ref="D7" r:id="rId3" xr:uid="{F2FEEE31-E7EE-374D-9ACC-2E1CE8E1840F}"/>
    <hyperlink ref="D8" r:id="rId4" xr:uid="{E263E208-F689-4140-B615-7F2E2A67E087}"/>
    <hyperlink ref="D9" r:id="rId5" xr:uid="{53CDD1A4-CFF7-E349-97F6-13A957615E7D}"/>
    <hyperlink ref="D10" r:id="rId6" xr:uid="{BE648E76-706B-6043-B4AA-0E823A481782}"/>
    <hyperlink ref="D18" r:id="rId7" xr:uid="{0A9CABCF-080A-D04A-9CB9-78A9263EAD4D}"/>
    <hyperlink ref="D17" r:id="rId8" xr:uid="{1A9468EB-53D7-8B4A-8D4D-88F667942FD4}"/>
    <hyperlink ref="D19" r:id="rId9" xr:uid="{26E5D511-1378-924B-A012-43E7F82BDF0C}"/>
    <hyperlink ref="D23" r:id="rId10" xr:uid="{39DD5521-A555-A64C-BDAB-7960924E1D20}"/>
    <hyperlink ref="D24" r:id="rId11" xr:uid="{CCBA0417-93F1-A043-8B03-54E31FE4062D}"/>
    <hyperlink ref="D25" r:id="rId12" xr:uid="{47EA653D-CCA1-484F-8FE0-66115B4DE114}"/>
    <hyperlink ref="D26" r:id="rId13" xr:uid="{F9E48EEF-16C5-E84E-A7D9-D79496C1C24E}"/>
    <hyperlink ref="D27" r:id="rId14" xr:uid="{CFC728E3-11FF-A341-816D-26276C3B0AB0}"/>
    <hyperlink ref="D30" r:id="rId15" xr:uid="{43D9AB17-0FC4-9743-AEC9-08F2C96D92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88262-A1ED-9C46-88BD-8610DE359455}">
  <dimension ref="B1:AY39"/>
  <sheetViews>
    <sheetView topLeftCell="A5" workbookViewId="0">
      <selection activeCell="B7" sqref="B7:U39"/>
    </sheetView>
  </sheetViews>
  <sheetFormatPr baseColWidth="10" defaultColWidth="10.83203125" defaultRowHeight="16" x14ac:dyDescent="0.2"/>
  <sheetData>
    <row r="1" spans="2:51" ht="128" x14ac:dyDescent="0.2">
      <c r="B1" s="68" t="s">
        <v>0</v>
      </c>
      <c r="C1" s="68" t="s">
        <v>120</v>
      </c>
      <c r="D1" s="69" t="s">
        <v>202</v>
      </c>
      <c r="E1" s="68" t="s">
        <v>121</v>
      </c>
      <c r="F1" s="68" t="s">
        <v>122</v>
      </c>
      <c r="G1" s="69" t="s">
        <v>123</v>
      </c>
      <c r="H1" s="69" t="s">
        <v>124</v>
      </c>
      <c r="I1" s="68" t="s">
        <v>203</v>
      </c>
      <c r="J1" s="68" t="s">
        <v>4</v>
      </c>
      <c r="K1" s="68" t="s">
        <v>5</v>
      </c>
      <c r="L1" s="70" t="s">
        <v>203</v>
      </c>
      <c r="M1" s="70" t="s">
        <v>4</v>
      </c>
      <c r="N1" s="70" t="s">
        <v>5</v>
      </c>
      <c r="O1" s="70" t="s">
        <v>125</v>
      </c>
      <c r="P1" s="68" t="s">
        <v>126</v>
      </c>
      <c r="Q1" s="68" t="s">
        <v>4</v>
      </c>
      <c r="R1" s="68" t="s">
        <v>5</v>
      </c>
      <c r="S1" s="68" t="s">
        <v>127</v>
      </c>
      <c r="T1" s="68" t="s">
        <v>7</v>
      </c>
      <c r="U1" s="68" t="s">
        <v>204</v>
      </c>
      <c r="V1" s="68" t="s">
        <v>9</v>
      </c>
      <c r="W1" s="68" t="s">
        <v>10</v>
      </c>
      <c r="X1" s="68" t="s">
        <v>205</v>
      </c>
      <c r="Y1" s="71" t="s">
        <v>206</v>
      </c>
      <c r="Z1" s="72" t="s">
        <v>207</v>
      </c>
      <c r="AA1" s="72" t="s">
        <v>129</v>
      </c>
      <c r="AB1" s="73" t="s">
        <v>130</v>
      </c>
      <c r="AC1" s="72" t="s">
        <v>131</v>
      </c>
      <c r="AD1" s="68" t="s">
        <v>208</v>
      </c>
      <c r="AE1" s="74" t="s">
        <v>133</v>
      </c>
      <c r="AF1" s="68" t="s">
        <v>209</v>
      </c>
      <c r="AG1" s="75" t="s">
        <v>136</v>
      </c>
      <c r="AH1" s="75" t="s">
        <v>137</v>
      </c>
      <c r="AI1" s="75" t="s">
        <v>210</v>
      </c>
      <c r="AJ1" s="75" t="s">
        <v>140</v>
      </c>
      <c r="AK1" s="75" t="s">
        <v>141</v>
      </c>
      <c r="AL1" s="75" t="s">
        <v>142</v>
      </c>
      <c r="AM1" s="75" t="s">
        <v>143</v>
      </c>
      <c r="AN1" s="75" t="s">
        <v>144</v>
      </c>
      <c r="AO1" s="75" t="s">
        <v>145</v>
      </c>
      <c r="AP1" s="75" t="s">
        <v>13</v>
      </c>
      <c r="AQ1" s="75" t="s">
        <v>211</v>
      </c>
      <c r="AR1" s="75" t="s">
        <v>15</v>
      </c>
      <c r="AS1" s="75" t="s">
        <v>16</v>
      </c>
      <c r="AT1" s="76" t="s">
        <v>212</v>
      </c>
      <c r="AU1" s="76" t="s">
        <v>18</v>
      </c>
      <c r="AV1" s="76" t="s">
        <v>213</v>
      </c>
    </row>
    <row r="2" spans="2:51" ht="409.6" x14ac:dyDescent="0.2">
      <c r="B2" s="77" t="s">
        <v>231</v>
      </c>
      <c r="C2" s="77" t="s">
        <v>232</v>
      </c>
      <c r="D2" s="88" t="s">
        <v>233</v>
      </c>
      <c r="E2" s="77" t="s">
        <v>234</v>
      </c>
      <c r="F2" s="77" t="s">
        <v>235</v>
      </c>
      <c r="G2" s="77">
        <v>0</v>
      </c>
      <c r="H2" s="77">
        <v>0</v>
      </c>
      <c r="I2" s="77" t="s">
        <v>236</v>
      </c>
      <c r="J2" s="77" t="s">
        <v>24</v>
      </c>
      <c r="K2" s="78">
        <v>899999036</v>
      </c>
      <c r="L2" s="79"/>
      <c r="M2" s="78"/>
      <c r="N2" s="78"/>
      <c r="O2" s="78"/>
      <c r="P2" s="80"/>
      <c r="Q2" s="77"/>
      <c r="R2" s="77"/>
      <c r="S2" s="77"/>
      <c r="T2" s="80" t="s">
        <v>237</v>
      </c>
      <c r="U2" s="81">
        <v>43825</v>
      </c>
      <c r="V2" s="81">
        <v>43847</v>
      </c>
      <c r="W2" s="81">
        <v>44740</v>
      </c>
      <c r="X2" s="78">
        <v>360</v>
      </c>
      <c r="Y2" s="82">
        <v>1098153900</v>
      </c>
      <c r="Z2" s="82"/>
      <c r="AA2" s="83">
        <v>817</v>
      </c>
      <c r="AB2" s="81">
        <v>43826</v>
      </c>
      <c r="AC2" s="83">
        <v>851</v>
      </c>
      <c r="AD2" s="77" t="s">
        <v>238</v>
      </c>
      <c r="AE2" s="84">
        <v>1550</v>
      </c>
      <c r="AF2" s="77" t="s">
        <v>239</v>
      </c>
      <c r="AG2" s="78">
        <v>1</v>
      </c>
      <c r="AH2" s="85">
        <v>44561</v>
      </c>
      <c r="AI2" s="78">
        <v>1153</v>
      </c>
      <c r="AJ2" s="78">
        <v>1204</v>
      </c>
      <c r="AK2" s="82">
        <v>549045475</v>
      </c>
      <c r="AL2" s="78">
        <v>5</v>
      </c>
      <c r="AM2" s="85" t="s">
        <v>240</v>
      </c>
      <c r="AN2" s="77">
        <v>525</v>
      </c>
      <c r="AO2" s="86">
        <v>885</v>
      </c>
      <c r="AP2" s="82">
        <v>1647199375</v>
      </c>
      <c r="AQ2" s="87" t="s">
        <v>241</v>
      </c>
      <c r="AR2" s="77" t="s">
        <v>242</v>
      </c>
      <c r="AS2" s="87" t="s">
        <v>243</v>
      </c>
      <c r="AT2" s="77" t="s">
        <v>229</v>
      </c>
      <c r="AU2" s="77" t="s">
        <v>244</v>
      </c>
      <c r="AV2" s="77"/>
    </row>
    <row r="4" spans="2:51" ht="128" x14ac:dyDescent="0.2">
      <c r="B4" s="89" t="s">
        <v>0</v>
      </c>
      <c r="C4" s="89" t="s">
        <v>1</v>
      </c>
      <c r="D4" s="90" t="s">
        <v>2</v>
      </c>
      <c r="E4" s="89" t="s">
        <v>120</v>
      </c>
      <c r="F4" s="91" t="s">
        <v>121</v>
      </c>
      <c r="G4" s="89" t="s">
        <v>122</v>
      </c>
      <c r="H4" s="92" t="s">
        <v>123</v>
      </c>
      <c r="I4" s="92" t="s">
        <v>124</v>
      </c>
      <c r="J4" s="89" t="s">
        <v>3</v>
      </c>
      <c r="K4" s="89" t="s">
        <v>4</v>
      </c>
      <c r="L4" s="68" t="s">
        <v>5</v>
      </c>
      <c r="M4" s="70" t="s">
        <v>3</v>
      </c>
      <c r="N4" s="70" t="s">
        <v>4</v>
      </c>
      <c r="O4" s="70" t="s">
        <v>5</v>
      </c>
      <c r="P4" s="70" t="s">
        <v>125</v>
      </c>
      <c r="Q4" s="68" t="s">
        <v>126</v>
      </c>
      <c r="R4" s="68" t="s">
        <v>4</v>
      </c>
      <c r="S4" s="68" t="s">
        <v>5</v>
      </c>
      <c r="T4" s="68" t="s">
        <v>127</v>
      </c>
      <c r="U4" s="68" t="s">
        <v>7</v>
      </c>
      <c r="V4" s="93" t="s">
        <v>8</v>
      </c>
      <c r="W4" s="93" t="s">
        <v>9</v>
      </c>
      <c r="X4" s="93" t="s">
        <v>10</v>
      </c>
      <c r="Y4" s="68" t="s">
        <v>11</v>
      </c>
      <c r="Z4" s="71" t="s">
        <v>12</v>
      </c>
      <c r="AA4" s="72" t="s">
        <v>128</v>
      </c>
      <c r="AB4" s="73" t="s">
        <v>129</v>
      </c>
      <c r="AC4" s="94" t="s">
        <v>130</v>
      </c>
      <c r="AD4" s="73" t="s">
        <v>131</v>
      </c>
      <c r="AE4" s="68" t="s">
        <v>132</v>
      </c>
      <c r="AF4" s="74" t="s">
        <v>133</v>
      </c>
      <c r="AG4" s="68" t="s">
        <v>134</v>
      </c>
      <c r="AH4" s="95" t="s">
        <v>135</v>
      </c>
      <c r="AI4" s="73" t="s">
        <v>136</v>
      </c>
      <c r="AJ4" s="75" t="s">
        <v>137</v>
      </c>
      <c r="AK4" s="73" t="s">
        <v>138</v>
      </c>
      <c r="AL4" s="96" t="s">
        <v>139</v>
      </c>
      <c r="AM4" s="73" t="s">
        <v>140</v>
      </c>
      <c r="AN4" s="75" t="s">
        <v>141</v>
      </c>
      <c r="AO4" s="73" t="s">
        <v>142</v>
      </c>
      <c r="AP4" s="75" t="s">
        <v>143</v>
      </c>
      <c r="AQ4" s="73" t="s">
        <v>144</v>
      </c>
      <c r="AR4" s="97" t="s">
        <v>145</v>
      </c>
      <c r="AS4" s="75" t="s">
        <v>13</v>
      </c>
      <c r="AT4" s="75" t="s">
        <v>14</v>
      </c>
      <c r="AU4" s="75" t="s">
        <v>15</v>
      </c>
      <c r="AV4" s="75" t="s">
        <v>16</v>
      </c>
      <c r="AW4" s="76" t="s">
        <v>17</v>
      </c>
      <c r="AX4" s="76" t="s">
        <v>18</v>
      </c>
      <c r="AY4" s="76" t="s">
        <v>19</v>
      </c>
    </row>
    <row r="5" spans="2:51" ht="409.6" x14ac:dyDescent="0.2">
      <c r="B5" s="98" t="s">
        <v>182</v>
      </c>
      <c r="C5" s="98" t="s">
        <v>183</v>
      </c>
      <c r="D5" s="99" t="s">
        <v>184</v>
      </c>
      <c r="E5" s="98" t="s">
        <v>149</v>
      </c>
      <c r="F5" s="98" t="s">
        <v>185</v>
      </c>
      <c r="G5" s="98" t="s">
        <v>186</v>
      </c>
      <c r="H5" s="98"/>
      <c r="I5" s="98"/>
      <c r="J5" s="98" t="s">
        <v>187</v>
      </c>
      <c r="K5" s="98" t="s">
        <v>24</v>
      </c>
      <c r="L5" s="98">
        <v>860030197</v>
      </c>
      <c r="M5" s="100"/>
      <c r="N5" s="101"/>
      <c r="O5" s="101"/>
      <c r="P5" s="101"/>
      <c r="Q5" s="102"/>
      <c r="R5" s="98"/>
      <c r="S5" s="98"/>
      <c r="T5" s="98"/>
      <c r="U5" s="103" t="s">
        <v>188</v>
      </c>
      <c r="V5" s="104">
        <v>44196</v>
      </c>
      <c r="W5" s="104">
        <v>44256</v>
      </c>
      <c r="X5" s="104">
        <v>44681</v>
      </c>
      <c r="Y5" s="101">
        <v>210</v>
      </c>
      <c r="Z5" s="105">
        <v>196425283</v>
      </c>
      <c r="AA5" s="82"/>
      <c r="AB5" s="77">
        <v>11514</v>
      </c>
      <c r="AC5" s="81">
        <v>44196</v>
      </c>
      <c r="AD5" s="98">
        <v>1437</v>
      </c>
      <c r="AE5" s="77" t="s">
        <v>189</v>
      </c>
      <c r="AF5" s="106">
        <v>1547</v>
      </c>
      <c r="AG5" s="106" t="s">
        <v>190</v>
      </c>
      <c r="AH5" s="98"/>
      <c r="AI5" s="98"/>
      <c r="AJ5" s="107"/>
      <c r="AK5" s="98"/>
      <c r="AL5" s="107"/>
      <c r="AM5" s="98"/>
      <c r="AN5" s="107"/>
      <c r="AO5" s="98">
        <v>1</v>
      </c>
      <c r="AP5" s="108">
        <v>44499</v>
      </c>
      <c r="AQ5" s="98">
        <v>180</v>
      </c>
      <c r="AR5" s="101">
        <v>390</v>
      </c>
      <c r="AS5" s="109">
        <v>196425283</v>
      </c>
      <c r="AT5" s="110" t="s">
        <v>191</v>
      </c>
      <c r="AU5" s="87" t="s">
        <v>192</v>
      </c>
      <c r="AV5" s="110" t="s">
        <v>193</v>
      </c>
      <c r="AW5" s="98" t="s">
        <v>160</v>
      </c>
      <c r="AX5" s="98" t="s">
        <v>161</v>
      </c>
      <c r="AY5" s="111" t="s">
        <v>194</v>
      </c>
    </row>
    <row r="7" spans="2:51" ht="152" x14ac:dyDescent="0.2">
      <c r="B7" s="112" t="s">
        <v>0</v>
      </c>
      <c r="C7" s="112" t="s">
        <v>1</v>
      </c>
      <c r="D7" s="113" t="s">
        <v>2</v>
      </c>
      <c r="E7" s="112" t="s">
        <v>3</v>
      </c>
      <c r="F7" s="112" t="s">
        <v>4</v>
      </c>
      <c r="G7" s="114" t="s">
        <v>5</v>
      </c>
      <c r="H7" s="114" t="s">
        <v>6</v>
      </c>
      <c r="I7" s="114" t="s">
        <v>7</v>
      </c>
      <c r="J7" s="115" t="s">
        <v>8</v>
      </c>
      <c r="K7" s="115" t="s">
        <v>9</v>
      </c>
      <c r="L7" s="115" t="s">
        <v>10</v>
      </c>
      <c r="M7" s="114" t="s">
        <v>11</v>
      </c>
      <c r="N7" s="116" t="s">
        <v>12</v>
      </c>
      <c r="O7" s="117" t="s">
        <v>13</v>
      </c>
      <c r="P7" s="117" t="s">
        <v>14</v>
      </c>
      <c r="Q7" s="117" t="s">
        <v>15</v>
      </c>
      <c r="R7" s="117" t="s">
        <v>16</v>
      </c>
      <c r="S7" s="118" t="s">
        <v>17</v>
      </c>
      <c r="T7" s="118" t="s">
        <v>18</v>
      </c>
      <c r="U7" s="118" t="s">
        <v>19</v>
      </c>
    </row>
    <row r="8" spans="2:51" ht="409.6" x14ac:dyDescent="0.2">
      <c r="B8" s="119" t="s">
        <v>245</v>
      </c>
      <c r="C8" s="119" t="s">
        <v>246</v>
      </c>
      <c r="D8" s="120" t="s">
        <v>247</v>
      </c>
      <c r="E8" s="119" t="s">
        <v>248</v>
      </c>
      <c r="F8" s="119" t="s">
        <v>89</v>
      </c>
      <c r="G8" s="119">
        <v>1136887745</v>
      </c>
      <c r="H8" s="119">
        <v>1</v>
      </c>
      <c r="I8" s="121" t="s">
        <v>249</v>
      </c>
      <c r="J8" s="122">
        <v>44286</v>
      </c>
      <c r="K8" s="123">
        <v>44291</v>
      </c>
      <c r="L8" s="122">
        <v>44596</v>
      </c>
      <c r="M8" s="124">
        <v>300</v>
      </c>
      <c r="N8" s="125">
        <v>52000000</v>
      </c>
      <c r="O8" s="126">
        <v>52000000</v>
      </c>
      <c r="P8" s="127" t="s">
        <v>250</v>
      </c>
      <c r="Q8" s="127" t="s">
        <v>251</v>
      </c>
      <c r="R8" s="127" t="s">
        <v>243</v>
      </c>
      <c r="S8" s="119" t="s">
        <v>29</v>
      </c>
      <c r="T8" s="119" t="s">
        <v>30</v>
      </c>
      <c r="U8" s="119"/>
    </row>
    <row r="9" spans="2:51" ht="409.6" x14ac:dyDescent="0.2">
      <c r="B9" s="119" t="s">
        <v>252</v>
      </c>
      <c r="C9" s="119" t="s">
        <v>253</v>
      </c>
      <c r="D9" s="120" t="s">
        <v>254</v>
      </c>
      <c r="E9" s="119" t="s">
        <v>255</v>
      </c>
      <c r="F9" s="119" t="s">
        <v>24</v>
      </c>
      <c r="G9" s="119">
        <v>899099061</v>
      </c>
      <c r="H9" s="119">
        <v>7</v>
      </c>
      <c r="I9" s="121" t="s">
        <v>256</v>
      </c>
      <c r="J9" s="122">
        <v>44365</v>
      </c>
      <c r="K9" s="122">
        <v>44378</v>
      </c>
      <c r="L9" s="122">
        <v>44742</v>
      </c>
      <c r="M9" s="124">
        <v>360</v>
      </c>
      <c r="N9" s="125">
        <v>0</v>
      </c>
      <c r="O9" s="126">
        <v>0</v>
      </c>
      <c r="P9" s="127" t="s">
        <v>191</v>
      </c>
      <c r="Q9" s="127" t="s">
        <v>257</v>
      </c>
      <c r="R9" s="127" t="s">
        <v>243</v>
      </c>
      <c r="S9" s="119" t="s">
        <v>29</v>
      </c>
      <c r="T9" s="119" t="s">
        <v>244</v>
      </c>
      <c r="U9" s="119"/>
    </row>
    <row r="10" spans="2:51" ht="409.6" x14ac:dyDescent="0.2">
      <c r="B10" s="119" t="s">
        <v>258</v>
      </c>
      <c r="C10" s="119" t="s">
        <v>259</v>
      </c>
      <c r="D10" s="120" t="s">
        <v>260</v>
      </c>
      <c r="E10" s="119" t="s">
        <v>261</v>
      </c>
      <c r="F10" s="119" t="s">
        <v>24</v>
      </c>
      <c r="G10" s="128">
        <v>860403137</v>
      </c>
      <c r="H10" s="119">
        <v>0</v>
      </c>
      <c r="I10" s="121" t="s">
        <v>262</v>
      </c>
      <c r="J10" s="122">
        <v>44363</v>
      </c>
      <c r="K10" s="122">
        <v>44369</v>
      </c>
      <c r="L10" s="122">
        <v>44613</v>
      </c>
      <c r="M10" s="124">
        <v>240</v>
      </c>
      <c r="N10" s="125">
        <v>789237000</v>
      </c>
      <c r="O10" s="126">
        <v>789237000</v>
      </c>
      <c r="P10" s="127" t="s">
        <v>263</v>
      </c>
      <c r="Q10" s="129" t="s">
        <v>264</v>
      </c>
      <c r="R10" s="127" t="s">
        <v>243</v>
      </c>
      <c r="S10" s="119" t="s">
        <v>29</v>
      </c>
      <c r="T10" s="119" t="s">
        <v>30</v>
      </c>
      <c r="U10" s="119" t="s">
        <v>265</v>
      </c>
    </row>
    <row r="11" spans="2:51" ht="409.6" x14ac:dyDescent="0.2">
      <c r="B11" s="119" t="s">
        <v>266</v>
      </c>
      <c r="C11" s="119" t="s">
        <v>267</v>
      </c>
      <c r="D11" s="130" t="s">
        <v>268</v>
      </c>
      <c r="E11" s="132" t="s">
        <v>269</v>
      </c>
      <c r="F11" s="119" t="s">
        <v>24</v>
      </c>
      <c r="G11" s="119">
        <v>899999061</v>
      </c>
      <c r="H11" s="119">
        <v>9</v>
      </c>
      <c r="I11" s="121" t="s">
        <v>270</v>
      </c>
      <c r="J11" s="122">
        <v>44351</v>
      </c>
      <c r="K11" s="122">
        <v>44355</v>
      </c>
      <c r="L11" s="122">
        <v>44742</v>
      </c>
      <c r="M11" s="124">
        <v>384</v>
      </c>
      <c r="N11" s="125">
        <v>0</v>
      </c>
      <c r="O11" s="126">
        <v>0</v>
      </c>
      <c r="P11" s="127" t="s">
        <v>191</v>
      </c>
      <c r="Q11" s="127" t="s">
        <v>251</v>
      </c>
      <c r="R11" s="127" t="s">
        <v>243</v>
      </c>
      <c r="S11" s="119" t="s">
        <v>29</v>
      </c>
      <c r="T11" s="119" t="s">
        <v>244</v>
      </c>
      <c r="U11" s="119"/>
    </row>
    <row r="12" spans="2:51" ht="409.6" x14ac:dyDescent="0.2">
      <c r="B12" s="119" t="s">
        <v>271</v>
      </c>
      <c r="C12" s="119" t="s">
        <v>272</v>
      </c>
      <c r="D12" s="131" t="s">
        <v>273</v>
      </c>
      <c r="E12" s="132" t="s">
        <v>274</v>
      </c>
      <c r="F12" s="119" t="s">
        <v>24</v>
      </c>
      <c r="G12" s="119">
        <v>899999061</v>
      </c>
      <c r="H12" s="119">
        <v>9</v>
      </c>
      <c r="I12" s="121" t="s">
        <v>275</v>
      </c>
      <c r="J12" s="122">
        <v>44375</v>
      </c>
      <c r="K12" s="122">
        <v>44386</v>
      </c>
      <c r="L12" s="122">
        <v>46568</v>
      </c>
      <c r="M12" s="124">
        <v>2160</v>
      </c>
      <c r="N12" s="125">
        <v>2531277000</v>
      </c>
      <c r="O12" s="126">
        <v>2531277000</v>
      </c>
      <c r="P12" s="127" t="s">
        <v>191</v>
      </c>
      <c r="Q12" s="133" t="s">
        <v>276</v>
      </c>
      <c r="R12" s="127" t="s">
        <v>243</v>
      </c>
      <c r="S12" s="119" t="s">
        <v>29</v>
      </c>
      <c r="T12" s="119" t="s">
        <v>244</v>
      </c>
      <c r="U12" s="120" t="s">
        <v>277</v>
      </c>
    </row>
    <row r="13" spans="2:51" ht="409.6" x14ac:dyDescent="0.2">
      <c r="B13" s="119" t="s">
        <v>278</v>
      </c>
      <c r="C13" s="119" t="s">
        <v>279</v>
      </c>
      <c r="D13" s="120" t="s">
        <v>280</v>
      </c>
      <c r="E13" s="119" t="s">
        <v>281</v>
      </c>
      <c r="F13" s="119" t="s">
        <v>24</v>
      </c>
      <c r="G13" s="119">
        <v>900959051</v>
      </c>
      <c r="H13" s="119">
        <v>7</v>
      </c>
      <c r="I13" s="121" t="s">
        <v>282</v>
      </c>
      <c r="J13" s="122">
        <v>44393</v>
      </c>
      <c r="K13" s="122">
        <v>44405</v>
      </c>
      <c r="L13" s="122">
        <v>44647</v>
      </c>
      <c r="M13" s="124">
        <v>240</v>
      </c>
      <c r="N13" s="125">
        <v>806389000</v>
      </c>
      <c r="O13" s="126">
        <v>806389000</v>
      </c>
      <c r="P13" s="127" t="s">
        <v>191</v>
      </c>
      <c r="Q13" s="129" t="s">
        <v>283</v>
      </c>
      <c r="R13" s="127" t="s">
        <v>243</v>
      </c>
      <c r="S13" s="119" t="s">
        <v>29</v>
      </c>
      <c r="T13" s="119" t="s">
        <v>30</v>
      </c>
      <c r="U13" s="119"/>
    </row>
    <row r="14" spans="2:51" ht="409.6" x14ac:dyDescent="0.2">
      <c r="B14" s="119" t="s">
        <v>284</v>
      </c>
      <c r="C14" s="119" t="s">
        <v>284</v>
      </c>
      <c r="D14" s="120" t="s">
        <v>285</v>
      </c>
      <c r="E14" s="119" t="s">
        <v>286</v>
      </c>
      <c r="F14" s="133" t="s">
        <v>24</v>
      </c>
      <c r="G14" s="133">
        <v>800091076</v>
      </c>
      <c r="H14" s="119">
        <v>0</v>
      </c>
      <c r="I14" s="121" t="s">
        <v>287</v>
      </c>
      <c r="J14" s="123">
        <v>44392</v>
      </c>
      <c r="K14" s="123">
        <v>44400</v>
      </c>
      <c r="L14" s="123">
        <v>44926</v>
      </c>
      <c r="M14" s="124">
        <v>523</v>
      </c>
      <c r="N14" s="125">
        <v>3512931735</v>
      </c>
      <c r="O14" s="126">
        <v>3512931735</v>
      </c>
      <c r="P14" s="127" t="s">
        <v>263</v>
      </c>
      <c r="Q14" s="129" t="s">
        <v>248</v>
      </c>
      <c r="R14" s="127" t="s">
        <v>243</v>
      </c>
      <c r="S14" s="119" t="s">
        <v>29</v>
      </c>
      <c r="T14" s="119" t="s">
        <v>30</v>
      </c>
      <c r="U14" s="119" t="s">
        <v>288</v>
      </c>
    </row>
    <row r="15" spans="2:51" ht="409.6" x14ac:dyDescent="0.2">
      <c r="B15" s="119" t="s">
        <v>289</v>
      </c>
      <c r="C15" s="119" t="s">
        <v>290</v>
      </c>
      <c r="D15" s="120" t="s">
        <v>291</v>
      </c>
      <c r="E15" s="119" t="s">
        <v>292</v>
      </c>
      <c r="F15" s="119" t="s">
        <v>24</v>
      </c>
      <c r="G15" s="119">
        <v>860403137</v>
      </c>
      <c r="H15" s="119">
        <v>0</v>
      </c>
      <c r="I15" s="121" t="s">
        <v>293</v>
      </c>
      <c r="J15" s="122">
        <v>44393</v>
      </c>
      <c r="K15" s="123">
        <v>44406</v>
      </c>
      <c r="L15" s="123">
        <v>44621</v>
      </c>
      <c r="M15" s="124">
        <v>210</v>
      </c>
      <c r="N15" s="125">
        <v>1627893000</v>
      </c>
      <c r="O15" s="126">
        <v>1627893000</v>
      </c>
      <c r="P15" s="127" t="s">
        <v>263</v>
      </c>
      <c r="Q15" s="129" t="s">
        <v>294</v>
      </c>
      <c r="R15" s="127" t="s">
        <v>243</v>
      </c>
      <c r="S15" s="119" t="s">
        <v>29</v>
      </c>
      <c r="T15" s="119" t="s">
        <v>30</v>
      </c>
      <c r="U15" s="119" t="s">
        <v>295</v>
      </c>
    </row>
    <row r="16" spans="2:51" ht="409.6" x14ac:dyDescent="0.2">
      <c r="B16" s="119" t="s">
        <v>296</v>
      </c>
      <c r="C16" s="119" t="s">
        <v>297</v>
      </c>
      <c r="D16" s="120" t="s">
        <v>298</v>
      </c>
      <c r="E16" s="119" t="s">
        <v>299</v>
      </c>
      <c r="F16" s="119" t="s">
        <v>24</v>
      </c>
      <c r="G16" s="119">
        <v>860403137</v>
      </c>
      <c r="H16" s="119">
        <v>0</v>
      </c>
      <c r="I16" s="121" t="s">
        <v>300</v>
      </c>
      <c r="J16" s="122">
        <v>44403</v>
      </c>
      <c r="K16" s="123">
        <v>44406</v>
      </c>
      <c r="L16" s="123">
        <v>44620</v>
      </c>
      <c r="M16" s="124">
        <v>210</v>
      </c>
      <c r="N16" s="125">
        <v>358968000</v>
      </c>
      <c r="O16" s="126">
        <v>358968000</v>
      </c>
      <c r="P16" s="127" t="s">
        <v>263</v>
      </c>
      <c r="Q16" s="129" t="s">
        <v>283</v>
      </c>
      <c r="R16" s="127" t="s">
        <v>243</v>
      </c>
      <c r="S16" s="119" t="s">
        <v>29</v>
      </c>
      <c r="T16" s="119" t="s">
        <v>30</v>
      </c>
      <c r="U16" s="119" t="s">
        <v>295</v>
      </c>
    </row>
    <row r="17" spans="2:21" ht="409.6" x14ac:dyDescent="0.2">
      <c r="B17" s="133" t="s">
        <v>301</v>
      </c>
      <c r="C17" s="119" t="s">
        <v>302</v>
      </c>
      <c r="D17" s="134" t="s">
        <v>303</v>
      </c>
      <c r="E17" s="119" t="s">
        <v>304</v>
      </c>
      <c r="F17" s="119" t="s">
        <v>24</v>
      </c>
      <c r="G17" s="119">
        <v>899999282</v>
      </c>
      <c r="H17" s="119">
        <v>1</v>
      </c>
      <c r="I17" s="121" t="s">
        <v>305</v>
      </c>
      <c r="J17" s="123">
        <v>44410</v>
      </c>
      <c r="K17" s="122">
        <v>44411</v>
      </c>
      <c r="L17" s="122">
        <v>44865</v>
      </c>
      <c r="M17" s="124">
        <v>177</v>
      </c>
      <c r="N17" s="125">
        <v>0</v>
      </c>
      <c r="O17" s="126">
        <v>0</v>
      </c>
      <c r="P17" s="127" t="s">
        <v>191</v>
      </c>
      <c r="Q17" s="129" t="s">
        <v>306</v>
      </c>
      <c r="R17" s="127" t="s">
        <v>243</v>
      </c>
      <c r="S17" s="119" t="s">
        <v>29</v>
      </c>
      <c r="T17" s="119" t="s">
        <v>30</v>
      </c>
      <c r="U17" s="119"/>
    </row>
    <row r="18" spans="2:21" ht="409.6" x14ac:dyDescent="0.2">
      <c r="B18" s="133" t="s">
        <v>307</v>
      </c>
      <c r="C18" s="119" t="s">
        <v>308</v>
      </c>
      <c r="D18" s="134" t="s">
        <v>309</v>
      </c>
      <c r="E18" s="119" t="s">
        <v>310</v>
      </c>
      <c r="F18" s="119" t="s">
        <v>24</v>
      </c>
      <c r="G18" s="119">
        <v>899999063</v>
      </c>
      <c r="H18" s="119">
        <v>3</v>
      </c>
      <c r="I18" s="121" t="s">
        <v>311</v>
      </c>
      <c r="J18" s="123">
        <v>44412</v>
      </c>
      <c r="K18" s="123">
        <v>44440</v>
      </c>
      <c r="L18" s="122">
        <v>44651</v>
      </c>
      <c r="M18" s="124">
        <v>180</v>
      </c>
      <c r="N18" s="125">
        <v>819210000</v>
      </c>
      <c r="O18" s="126">
        <v>819210000</v>
      </c>
      <c r="P18" s="127" t="s">
        <v>26</v>
      </c>
      <c r="Q18" s="129" t="s">
        <v>312</v>
      </c>
      <c r="R18" s="127" t="s">
        <v>243</v>
      </c>
      <c r="S18" s="119" t="s">
        <v>29</v>
      </c>
      <c r="T18" s="119" t="s">
        <v>30</v>
      </c>
      <c r="U18" s="119" t="s">
        <v>313</v>
      </c>
    </row>
    <row r="19" spans="2:21" ht="409.6" x14ac:dyDescent="0.2">
      <c r="B19" s="133" t="s">
        <v>314</v>
      </c>
      <c r="C19" s="133" t="s">
        <v>315</v>
      </c>
      <c r="D19" s="134" t="s">
        <v>316</v>
      </c>
      <c r="E19" s="119" t="s">
        <v>317</v>
      </c>
      <c r="F19" s="119" t="s">
        <v>24</v>
      </c>
      <c r="G19" s="119">
        <v>860512780</v>
      </c>
      <c r="H19" s="119">
        <v>4</v>
      </c>
      <c r="I19" s="121" t="s">
        <v>318</v>
      </c>
      <c r="J19" s="122">
        <v>44438</v>
      </c>
      <c r="K19" s="122">
        <v>44445</v>
      </c>
      <c r="L19" s="122">
        <v>44656</v>
      </c>
      <c r="M19" s="124">
        <v>210</v>
      </c>
      <c r="N19" s="125">
        <v>1044819000</v>
      </c>
      <c r="O19" s="126">
        <v>1044819000</v>
      </c>
      <c r="P19" s="127" t="s">
        <v>191</v>
      </c>
      <c r="Q19" s="129" t="s">
        <v>319</v>
      </c>
      <c r="R19" s="127" t="s">
        <v>243</v>
      </c>
      <c r="S19" s="119" t="s">
        <v>29</v>
      </c>
      <c r="T19" s="119" t="s">
        <v>30</v>
      </c>
      <c r="U19" s="119"/>
    </row>
    <row r="20" spans="2:21" ht="409.6" x14ac:dyDescent="0.2">
      <c r="B20" s="133" t="s">
        <v>320</v>
      </c>
      <c r="C20" s="133" t="s">
        <v>321</v>
      </c>
      <c r="D20" s="134" t="s">
        <v>322</v>
      </c>
      <c r="E20" s="119" t="s">
        <v>323</v>
      </c>
      <c r="F20" s="119" t="s">
        <v>324</v>
      </c>
      <c r="G20" s="119">
        <v>899999230</v>
      </c>
      <c r="H20" s="119">
        <v>7</v>
      </c>
      <c r="I20" s="121" t="s">
        <v>325</v>
      </c>
      <c r="J20" s="123">
        <v>44449</v>
      </c>
      <c r="K20" s="122">
        <v>44460</v>
      </c>
      <c r="L20" s="122">
        <v>44671</v>
      </c>
      <c r="M20" s="124">
        <v>210</v>
      </c>
      <c r="N20" s="125">
        <v>660783000</v>
      </c>
      <c r="O20" s="126">
        <v>660783000</v>
      </c>
      <c r="P20" s="127" t="s">
        <v>26</v>
      </c>
      <c r="Q20" s="129" t="s">
        <v>326</v>
      </c>
      <c r="R20" s="127" t="s">
        <v>243</v>
      </c>
      <c r="S20" s="119" t="s">
        <v>29</v>
      </c>
      <c r="T20" s="119" t="s">
        <v>30</v>
      </c>
      <c r="U20" s="119" t="s">
        <v>327</v>
      </c>
    </row>
    <row r="21" spans="2:21" ht="409.6" x14ac:dyDescent="0.2">
      <c r="B21" s="119" t="s">
        <v>328</v>
      </c>
      <c r="C21" s="119" t="s">
        <v>329</v>
      </c>
      <c r="D21" s="120" t="s">
        <v>330</v>
      </c>
      <c r="E21" s="119" t="s">
        <v>331</v>
      </c>
      <c r="F21" s="119" t="s">
        <v>89</v>
      </c>
      <c r="G21" s="119">
        <v>52848590</v>
      </c>
      <c r="H21" s="119">
        <v>3</v>
      </c>
      <c r="I21" s="121" t="s">
        <v>332</v>
      </c>
      <c r="J21" s="122">
        <v>44435</v>
      </c>
      <c r="K21" s="123">
        <v>44441</v>
      </c>
      <c r="L21" s="122">
        <v>44743</v>
      </c>
      <c r="M21" s="124">
        <v>300</v>
      </c>
      <c r="N21" s="125">
        <v>45000000</v>
      </c>
      <c r="O21" s="126">
        <v>45000000</v>
      </c>
      <c r="P21" s="127" t="s">
        <v>250</v>
      </c>
      <c r="Q21" s="129" t="s">
        <v>248</v>
      </c>
      <c r="R21" s="127" t="s">
        <v>243</v>
      </c>
      <c r="S21" s="119" t="s">
        <v>29</v>
      </c>
      <c r="T21" s="119" t="s">
        <v>30</v>
      </c>
      <c r="U21" s="119"/>
    </row>
    <row r="22" spans="2:21" ht="409.6" x14ac:dyDescent="0.2">
      <c r="B22" s="119" t="s">
        <v>333</v>
      </c>
      <c r="C22" s="133" t="s">
        <v>334</v>
      </c>
      <c r="D22" s="120" t="s">
        <v>335</v>
      </c>
      <c r="E22" s="119" t="s">
        <v>336</v>
      </c>
      <c r="F22" s="119" t="s">
        <v>24</v>
      </c>
      <c r="G22" s="119">
        <v>900206910</v>
      </c>
      <c r="H22" s="119">
        <v>8</v>
      </c>
      <c r="I22" s="121" t="s">
        <v>337</v>
      </c>
      <c r="J22" s="122">
        <v>44438</v>
      </c>
      <c r="K22" s="123">
        <v>44445</v>
      </c>
      <c r="L22" s="122">
        <v>44625</v>
      </c>
      <c r="M22" s="124">
        <v>180</v>
      </c>
      <c r="N22" s="125">
        <v>259540355</v>
      </c>
      <c r="O22" s="126">
        <v>259540355</v>
      </c>
      <c r="P22" s="127" t="s">
        <v>338</v>
      </c>
      <c r="Q22" s="133" t="s">
        <v>248</v>
      </c>
      <c r="R22" s="127" t="s">
        <v>243</v>
      </c>
      <c r="S22" s="119" t="s">
        <v>29</v>
      </c>
      <c r="T22" s="119" t="s">
        <v>30</v>
      </c>
      <c r="U22" s="119"/>
    </row>
    <row r="23" spans="2:21" ht="409.6" x14ac:dyDescent="0.2">
      <c r="B23" s="119" t="s">
        <v>339</v>
      </c>
      <c r="C23" s="119" t="s">
        <v>340</v>
      </c>
      <c r="D23" s="134" t="s">
        <v>341</v>
      </c>
      <c r="E23" s="119" t="s">
        <v>342</v>
      </c>
      <c r="F23" s="119" t="s">
        <v>24</v>
      </c>
      <c r="G23" s="135">
        <v>860061099</v>
      </c>
      <c r="H23" s="119">
        <v>1</v>
      </c>
      <c r="I23" s="121" t="s">
        <v>343</v>
      </c>
      <c r="J23" s="122">
        <v>44439</v>
      </c>
      <c r="K23" s="122">
        <v>44460</v>
      </c>
      <c r="L23" s="122">
        <v>44651</v>
      </c>
      <c r="M23" s="124">
        <v>191</v>
      </c>
      <c r="N23" s="125">
        <v>227201686</v>
      </c>
      <c r="O23" s="126">
        <v>227201686</v>
      </c>
      <c r="P23" s="127" t="s">
        <v>344</v>
      </c>
      <c r="Q23" s="127" t="s">
        <v>345</v>
      </c>
      <c r="R23" s="127" t="s">
        <v>243</v>
      </c>
      <c r="S23" s="119" t="s">
        <v>29</v>
      </c>
      <c r="T23" s="119" t="s">
        <v>244</v>
      </c>
      <c r="U23" s="119"/>
    </row>
    <row r="24" spans="2:21" ht="398" x14ac:dyDescent="0.2">
      <c r="B24" s="119" t="s">
        <v>346</v>
      </c>
      <c r="C24" s="119" t="s">
        <v>347</v>
      </c>
      <c r="D24" s="120" t="s">
        <v>348</v>
      </c>
      <c r="E24" s="119" t="s">
        <v>349</v>
      </c>
      <c r="F24" s="119" t="s">
        <v>24</v>
      </c>
      <c r="G24" s="136">
        <v>830053792</v>
      </c>
      <c r="H24" s="119">
        <v>3</v>
      </c>
      <c r="I24" s="121" t="s">
        <v>350</v>
      </c>
      <c r="J24" s="122">
        <v>44455</v>
      </c>
      <c r="K24" s="122">
        <v>44477</v>
      </c>
      <c r="L24" s="122">
        <v>44599</v>
      </c>
      <c r="M24" s="124">
        <v>120</v>
      </c>
      <c r="N24" s="125">
        <v>12417650</v>
      </c>
      <c r="O24" s="126">
        <v>12417650</v>
      </c>
      <c r="P24" s="127" t="s">
        <v>351</v>
      </c>
      <c r="Q24" s="129" t="s">
        <v>352</v>
      </c>
      <c r="R24" s="127" t="s">
        <v>243</v>
      </c>
      <c r="S24" s="119" t="s">
        <v>29</v>
      </c>
      <c r="T24" s="119" t="s">
        <v>30</v>
      </c>
      <c r="U24" s="133"/>
    </row>
    <row r="25" spans="2:21" ht="409.6" x14ac:dyDescent="0.2">
      <c r="B25" s="119" t="s">
        <v>353</v>
      </c>
      <c r="C25" s="119" t="s">
        <v>354</v>
      </c>
      <c r="D25" s="120" t="s">
        <v>355</v>
      </c>
      <c r="E25" s="119" t="s">
        <v>356</v>
      </c>
      <c r="F25" s="119" t="s">
        <v>24</v>
      </c>
      <c r="G25" s="135">
        <v>900572437</v>
      </c>
      <c r="H25" s="119">
        <v>3</v>
      </c>
      <c r="I25" s="121" t="s">
        <v>357</v>
      </c>
      <c r="J25" s="122">
        <v>44452</v>
      </c>
      <c r="K25" s="122">
        <v>44454</v>
      </c>
      <c r="L25" s="122">
        <v>44818</v>
      </c>
      <c r="M25" s="124">
        <v>360</v>
      </c>
      <c r="N25" s="125">
        <v>214509306</v>
      </c>
      <c r="O25" s="126">
        <v>214509306</v>
      </c>
      <c r="P25" s="127" t="s">
        <v>351</v>
      </c>
      <c r="Q25" s="137" t="s">
        <v>358</v>
      </c>
      <c r="R25" s="127" t="s">
        <v>359</v>
      </c>
      <c r="S25" s="119" t="s">
        <v>29</v>
      </c>
      <c r="T25" s="119" t="s">
        <v>30</v>
      </c>
      <c r="U25" s="133"/>
    </row>
    <row r="26" spans="2:21" ht="409.6" x14ac:dyDescent="0.2">
      <c r="B26" s="119" t="s">
        <v>360</v>
      </c>
      <c r="C26" s="119" t="s">
        <v>361</v>
      </c>
      <c r="D26" s="134" t="s">
        <v>362</v>
      </c>
      <c r="E26" s="119" t="s">
        <v>363</v>
      </c>
      <c r="F26" s="119" t="s">
        <v>24</v>
      </c>
      <c r="G26" s="119">
        <v>900175862</v>
      </c>
      <c r="H26" s="119">
        <v>8</v>
      </c>
      <c r="I26" s="121" t="s">
        <v>364</v>
      </c>
      <c r="J26" s="122">
        <v>44468</v>
      </c>
      <c r="K26" s="122">
        <v>44480</v>
      </c>
      <c r="L26" s="122">
        <v>44661</v>
      </c>
      <c r="M26" s="124">
        <v>180</v>
      </c>
      <c r="N26" s="125">
        <v>221560645</v>
      </c>
      <c r="O26" s="126">
        <v>221560645</v>
      </c>
      <c r="P26" s="127" t="s">
        <v>365</v>
      </c>
      <c r="Q26" s="129" t="s">
        <v>366</v>
      </c>
      <c r="R26" s="127" t="s">
        <v>243</v>
      </c>
      <c r="S26" s="119" t="s">
        <v>29</v>
      </c>
      <c r="T26" s="119" t="s">
        <v>30</v>
      </c>
      <c r="U26" s="119" t="s">
        <v>367</v>
      </c>
    </row>
    <row r="27" spans="2:21" ht="409.6" x14ac:dyDescent="0.2">
      <c r="B27" s="119" t="s">
        <v>368</v>
      </c>
      <c r="C27" s="119" t="s">
        <v>369</v>
      </c>
      <c r="D27" s="120" t="s">
        <v>370</v>
      </c>
      <c r="E27" s="119" t="s">
        <v>371</v>
      </c>
      <c r="F27" s="119" t="s">
        <v>89</v>
      </c>
      <c r="G27" s="119" t="s">
        <v>372</v>
      </c>
      <c r="H27" s="119">
        <v>3</v>
      </c>
      <c r="I27" s="121" t="s">
        <v>373</v>
      </c>
      <c r="J27" s="122">
        <v>44468</v>
      </c>
      <c r="K27" s="122">
        <v>44481</v>
      </c>
      <c r="L27" s="122">
        <v>44784</v>
      </c>
      <c r="M27" s="124">
        <v>300</v>
      </c>
      <c r="N27" s="125">
        <v>26438110</v>
      </c>
      <c r="O27" s="126">
        <v>26438110</v>
      </c>
      <c r="P27" s="127" t="s">
        <v>374</v>
      </c>
      <c r="Q27" s="129" t="s">
        <v>248</v>
      </c>
      <c r="R27" s="127" t="s">
        <v>243</v>
      </c>
      <c r="S27" s="119" t="s">
        <v>29</v>
      </c>
      <c r="T27" s="119" t="s">
        <v>30</v>
      </c>
      <c r="U27" s="119"/>
    </row>
    <row r="28" spans="2:21" ht="409.6" x14ac:dyDescent="0.2">
      <c r="B28" s="119" t="s">
        <v>375</v>
      </c>
      <c r="C28" s="119" t="s">
        <v>376</v>
      </c>
      <c r="D28" s="120" t="s">
        <v>377</v>
      </c>
      <c r="E28" s="119" t="s">
        <v>378</v>
      </c>
      <c r="F28" s="119" t="s">
        <v>89</v>
      </c>
      <c r="G28" s="119">
        <v>51964213</v>
      </c>
      <c r="H28" s="119">
        <v>4</v>
      </c>
      <c r="I28" s="121" t="s">
        <v>379</v>
      </c>
      <c r="J28" s="122">
        <v>44474</v>
      </c>
      <c r="K28" s="122">
        <v>44480</v>
      </c>
      <c r="L28" s="122">
        <v>44602</v>
      </c>
      <c r="M28" s="124">
        <v>120</v>
      </c>
      <c r="N28" s="125">
        <v>20000000</v>
      </c>
      <c r="O28" s="126">
        <v>20000000</v>
      </c>
      <c r="P28" s="127" t="s">
        <v>250</v>
      </c>
      <c r="Q28" s="119" t="s">
        <v>380</v>
      </c>
      <c r="R28" s="127" t="s">
        <v>243</v>
      </c>
      <c r="S28" s="119" t="s">
        <v>29</v>
      </c>
      <c r="T28" s="119" t="s">
        <v>30</v>
      </c>
      <c r="U28" s="119"/>
    </row>
    <row r="29" spans="2:21" ht="409.6" x14ac:dyDescent="0.2">
      <c r="B29" s="119" t="s">
        <v>381</v>
      </c>
      <c r="C29" s="119" t="s">
        <v>382</v>
      </c>
      <c r="D29" s="120" t="s">
        <v>383</v>
      </c>
      <c r="E29" s="119" t="s">
        <v>384</v>
      </c>
      <c r="F29" s="119" t="s">
        <v>89</v>
      </c>
      <c r="G29" s="135">
        <v>1030660190</v>
      </c>
      <c r="H29" s="119">
        <v>2</v>
      </c>
      <c r="I29" s="121" t="s">
        <v>385</v>
      </c>
      <c r="J29" s="122">
        <v>44474</v>
      </c>
      <c r="K29" s="122">
        <v>44480</v>
      </c>
      <c r="L29" s="122">
        <v>44602</v>
      </c>
      <c r="M29" s="124">
        <v>120</v>
      </c>
      <c r="N29" s="125">
        <v>20000000</v>
      </c>
      <c r="O29" s="126">
        <v>20000000</v>
      </c>
      <c r="P29" s="127" t="s">
        <v>250</v>
      </c>
      <c r="Q29" s="119" t="s">
        <v>380</v>
      </c>
      <c r="R29" s="127" t="s">
        <v>243</v>
      </c>
      <c r="S29" s="119" t="s">
        <v>29</v>
      </c>
      <c r="T29" s="119" t="s">
        <v>30</v>
      </c>
      <c r="U29" s="119"/>
    </row>
    <row r="30" spans="2:21" ht="409.6" x14ac:dyDescent="0.2">
      <c r="B30" s="119" t="s">
        <v>386</v>
      </c>
      <c r="C30" s="119" t="s">
        <v>387</v>
      </c>
      <c r="D30" s="138" t="s">
        <v>388</v>
      </c>
      <c r="E30" s="119" t="s">
        <v>389</v>
      </c>
      <c r="F30" s="119" t="s">
        <v>24</v>
      </c>
      <c r="G30" s="119">
        <v>830058756</v>
      </c>
      <c r="H30" s="119">
        <v>0</v>
      </c>
      <c r="I30" s="121" t="s">
        <v>390</v>
      </c>
      <c r="J30" s="122">
        <v>44481</v>
      </c>
      <c r="K30" s="122">
        <v>44488</v>
      </c>
      <c r="L30" s="122">
        <v>44638</v>
      </c>
      <c r="M30" s="124">
        <v>150</v>
      </c>
      <c r="N30" s="125">
        <v>102530448</v>
      </c>
      <c r="O30" s="126">
        <v>102530448</v>
      </c>
      <c r="P30" s="127" t="s">
        <v>391</v>
      </c>
      <c r="Q30" s="129" t="s">
        <v>392</v>
      </c>
      <c r="R30" s="127" t="s">
        <v>243</v>
      </c>
      <c r="S30" s="119" t="s">
        <v>29</v>
      </c>
      <c r="T30" s="119" t="s">
        <v>30</v>
      </c>
      <c r="U30" s="119" t="s">
        <v>393</v>
      </c>
    </row>
    <row r="31" spans="2:21" ht="409.6" x14ac:dyDescent="0.2">
      <c r="B31" s="119" t="s">
        <v>394</v>
      </c>
      <c r="C31" s="119" t="s">
        <v>395</v>
      </c>
      <c r="D31" s="120" t="s">
        <v>396</v>
      </c>
      <c r="E31" s="119" t="s">
        <v>397</v>
      </c>
      <c r="F31" s="119" t="s">
        <v>24</v>
      </c>
      <c r="G31" s="119">
        <v>830095614</v>
      </c>
      <c r="H31" s="119">
        <v>0</v>
      </c>
      <c r="I31" s="121" t="s">
        <v>398</v>
      </c>
      <c r="J31" s="122">
        <v>44481</v>
      </c>
      <c r="K31" s="122">
        <v>44491</v>
      </c>
      <c r="L31" s="122">
        <v>44672</v>
      </c>
      <c r="M31" s="124">
        <v>180</v>
      </c>
      <c r="N31" s="125">
        <v>298388260</v>
      </c>
      <c r="O31" s="126">
        <v>298388260</v>
      </c>
      <c r="P31" s="127" t="s">
        <v>399</v>
      </c>
      <c r="Q31" s="129" t="s">
        <v>400</v>
      </c>
      <c r="R31" s="127" t="s">
        <v>243</v>
      </c>
      <c r="S31" s="119" t="s">
        <v>29</v>
      </c>
      <c r="T31" s="119" t="s">
        <v>30</v>
      </c>
      <c r="U31" s="119"/>
    </row>
    <row r="32" spans="2:21" ht="409.6" x14ac:dyDescent="0.2">
      <c r="B32" s="119" t="s">
        <v>401</v>
      </c>
      <c r="C32" s="119" t="s">
        <v>402</v>
      </c>
      <c r="D32" s="120" t="s">
        <v>403</v>
      </c>
      <c r="E32" s="119" t="s">
        <v>404</v>
      </c>
      <c r="F32" s="119" t="s">
        <v>24</v>
      </c>
      <c r="G32" s="119">
        <v>899999230</v>
      </c>
      <c r="H32" s="119">
        <v>7</v>
      </c>
      <c r="I32" s="121" t="s">
        <v>405</v>
      </c>
      <c r="J32" s="122">
        <v>44512</v>
      </c>
      <c r="K32" s="122">
        <v>44526</v>
      </c>
      <c r="L32" s="122">
        <v>44706</v>
      </c>
      <c r="M32" s="124">
        <v>180</v>
      </c>
      <c r="N32" s="125">
        <v>1162897960</v>
      </c>
      <c r="O32" s="126">
        <v>1162897960</v>
      </c>
      <c r="P32" s="127" t="s">
        <v>64</v>
      </c>
      <c r="Q32" s="133" t="s">
        <v>406</v>
      </c>
      <c r="R32" s="129" t="s">
        <v>243</v>
      </c>
      <c r="S32" s="119" t="s">
        <v>29</v>
      </c>
      <c r="T32" s="119" t="s">
        <v>30</v>
      </c>
      <c r="U32" s="119" t="s">
        <v>407</v>
      </c>
    </row>
    <row r="33" spans="2:21" ht="409.6" x14ac:dyDescent="0.2">
      <c r="B33" s="119" t="s">
        <v>408</v>
      </c>
      <c r="C33" s="119" t="s">
        <v>409</v>
      </c>
      <c r="D33" s="120" t="s">
        <v>410</v>
      </c>
      <c r="E33" s="119" t="s">
        <v>411</v>
      </c>
      <c r="F33" s="119" t="s">
        <v>24</v>
      </c>
      <c r="G33" s="119">
        <v>860512780</v>
      </c>
      <c r="H33" s="119">
        <v>4</v>
      </c>
      <c r="I33" s="121" t="s">
        <v>412</v>
      </c>
      <c r="J33" s="122">
        <v>44512</v>
      </c>
      <c r="K33" s="122" t="s">
        <v>413</v>
      </c>
      <c r="L33" s="122"/>
      <c r="M33" s="124">
        <v>150</v>
      </c>
      <c r="N33" s="125">
        <v>223147265</v>
      </c>
      <c r="O33" s="126">
        <v>223147265</v>
      </c>
      <c r="P33" s="127" t="s">
        <v>64</v>
      </c>
      <c r="Q33" s="129" t="s">
        <v>366</v>
      </c>
      <c r="R33" s="127" t="s">
        <v>243</v>
      </c>
      <c r="S33" s="119" t="s">
        <v>93</v>
      </c>
      <c r="T33" s="119" t="s">
        <v>30</v>
      </c>
      <c r="U33" s="119"/>
    </row>
    <row r="34" spans="2:21" ht="409.6" x14ac:dyDescent="0.2">
      <c r="B34" s="119" t="s">
        <v>414</v>
      </c>
      <c r="C34" s="119" t="s">
        <v>415</v>
      </c>
      <c r="D34" s="139" t="s">
        <v>416</v>
      </c>
      <c r="E34" s="119" t="s">
        <v>417</v>
      </c>
      <c r="F34" s="119" t="s">
        <v>24</v>
      </c>
      <c r="G34" s="119">
        <v>830016004</v>
      </c>
      <c r="H34" s="119">
        <v>0</v>
      </c>
      <c r="I34" s="121" t="s">
        <v>418</v>
      </c>
      <c r="J34" s="122">
        <v>44531</v>
      </c>
      <c r="K34" s="122">
        <v>44550</v>
      </c>
      <c r="L34" s="122">
        <v>44670</v>
      </c>
      <c r="M34" s="124">
        <v>120</v>
      </c>
      <c r="N34" s="125">
        <v>666799000</v>
      </c>
      <c r="O34" s="126">
        <v>666799000</v>
      </c>
      <c r="P34" s="127" t="s">
        <v>118</v>
      </c>
      <c r="Q34" s="129" t="s">
        <v>419</v>
      </c>
      <c r="R34" s="127" t="s">
        <v>243</v>
      </c>
      <c r="S34" s="119" t="s">
        <v>29</v>
      </c>
      <c r="T34" s="119" t="s">
        <v>30</v>
      </c>
      <c r="U34" s="119"/>
    </row>
    <row r="35" spans="2:21" ht="409.6" x14ac:dyDescent="0.2">
      <c r="B35" s="119" t="s">
        <v>420</v>
      </c>
      <c r="C35" s="119" t="s">
        <v>421</v>
      </c>
      <c r="D35" s="120" t="s">
        <v>422</v>
      </c>
      <c r="E35" s="119" t="s">
        <v>423</v>
      </c>
      <c r="F35" s="119" t="s">
        <v>24</v>
      </c>
      <c r="G35" s="119">
        <v>830044030</v>
      </c>
      <c r="H35" s="119">
        <v>1</v>
      </c>
      <c r="I35" s="121" t="s">
        <v>424</v>
      </c>
      <c r="J35" s="122">
        <v>44557</v>
      </c>
      <c r="K35" s="119" t="s">
        <v>91</v>
      </c>
      <c r="L35" s="122"/>
      <c r="M35" s="124">
        <v>180</v>
      </c>
      <c r="N35" s="125">
        <v>270159248</v>
      </c>
      <c r="O35" s="126">
        <v>270159248</v>
      </c>
      <c r="P35" s="127" t="s">
        <v>77</v>
      </c>
      <c r="Q35" s="129" t="s">
        <v>84</v>
      </c>
      <c r="R35" s="129" t="s">
        <v>243</v>
      </c>
      <c r="S35" s="119" t="s">
        <v>93</v>
      </c>
      <c r="T35" s="119" t="s">
        <v>30</v>
      </c>
      <c r="U35" s="119"/>
    </row>
    <row r="36" spans="2:21" ht="409.6" x14ac:dyDescent="0.2">
      <c r="B36" s="119" t="s">
        <v>425</v>
      </c>
      <c r="C36" s="119" t="s">
        <v>426</v>
      </c>
      <c r="D36" s="120" t="s">
        <v>427</v>
      </c>
      <c r="E36" s="119" t="s">
        <v>428</v>
      </c>
      <c r="F36" s="119" t="s">
        <v>24</v>
      </c>
      <c r="G36" s="119">
        <v>800045606</v>
      </c>
      <c r="H36" s="119">
        <v>9</v>
      </c>
      <c r="I36" s="121" t="s">
        <v>429</v>
      </c>
      <c r="J36" s="122">
        <v>44559</v>
      </c>
      <c r="K36" s="119" t="s">
        <v>91</v>
      </c>
      <c r="L36" s="122"/>
      <c r="M36" s="124">
        <v>90</v>
      </c>
      <c r="N36" s="125">
        <v>345218700</v>
      </c>
      <c r="O36" s="126">
        <v>345218700</v>
      </c>
      <c r="P36" s="127" t="s">
        <v>430</v>
      </c>
      <c r="Q36" s="129" t="s">
        <v>84</v>
      </c>
      <c r="R36" s="129" t="s">
        <v>243</v>
      </c>
      <c r="S36" s="119" t="s">
        <v>93</v>
      </c>
      <c r="T36" s="119" t="s">
        <v>30</v>
      </c>
      <c r="U36" s="119"/>
    </row>
    <row r="37" spans="2:21" ht="409.6" x14ac:dyDescent="0.2">
      <c r="B37" s="133" t="s">
        <v>431</v>
      </c>
      <c r="C37" s="119" t="s">
        <v>432</v>
      </c>
      <c r="D37" s="139" t="s">
        <v>433</v>
      </c>
      <c r="E37" s="119" t="s">
        <v>434</v>
      </c>
      <c r="F37" s="119" t="s">
        <v>24</v>
      </c>
      <c r="G37" s="119">
        <v>900175374</v>
      </c>
      <c r="H37" s="119">
        <v>5</v>
      </c>
      <c r="I37" s="121" t="s">
        <v>435</v>
      </c>
      <c r="J37" s="122">
        <v>44559</v>
      </c>
      <c r="K37" s="119" t="s">
        <v>91</v>
      </c>
      <c r="L37" s="122"/>
      <c r="M37" s="124">
        <v>60</v>
      </c>
      <c r="N37" s="125">
        <v>302460000</v>
      </c>
      <c r="O37" s="126">
        <v>302460000</v>
      </c>
      <c r="P37" s="127" t="s">
        <v>77</v>
      </c>
      <c r="Q37" s="129" t="s">
        <v>84</v>
      </c>
      <c r="R37" s="129" t="s">
        <v>243</v>
      </c>
      <c r="S37" s="119" t="s">
        <v>93</v>
      </c>
      <c r="T37" s="119" t="s">
        <v>30</v>
      </c>
      <c r="U37" s="119"/>
    </row>
    <row r="38" spans="2:21" ht="409.6" x14ac:dyDescent="0.2">
      <c r="B38" s="119" t="s">
        <v>436</v>
      </c>
      <c r="C38" s="133" t="s">
        <v>437</v>
      </c>
      <c r="D38" s="134" t="s">
        <v>438</v>
      </c>
      <c r="E38" s="119" t="s">
        <v>439</v>
      </c>
      <c r="F38" s="119" t="s">
        <v>24</v>
      </c>
      <c r="G38" s="119">
        <v>860070301</v>
      </c>
      <c r="H38" s="119">
        <v>1</v>
      </c>
      <c r="I38" s="121" t="s">
        <v>440</v>
      </c>
      <c r="J38" s="122">
        <v>44559</v>
      </c>
      <c r="K38" s="119" t="s">
        <v>91</v>
      </c>
      <c r="L38" s="122"/>
      <c r="M38" s="124">
        <v>90</v>
      </c>
      <c r="N38" s="125">
        <v>102490499</v>
      </c>
      <c r="O38" s="126">
        <v>102490499</v>
      </c>
      <c r="P38" s="127" t="s">
        <v>77</v>
      </c>
      <c r="Q38" s="129" t="s">
        <v>84</v>
      </c>
      <c r="R38" s="129" t="s">
        <v>243</v>
      </c>
      <c r="S38" s="119" t="s">
        <v>93</v>
      </c>
      <c r="T38" s="119" t="s">
        <v>30</v>
      </c>
      <c r="U38" s="119"/>
    </row>
    <row r="39" spans="2:21" ht="409.6" x14ac:dyDescent="0.2">
      <c r="B39" s="119" t="s">
        <v>441</v>
      </c>
      <c r="C39" s="121" t="s">
        <v>442</v>
      </c>
      <c r="D39" s="120" t="s">
        <v>443</v>
      </c>
      <c r="E39" s="119" t="s">
        <v>444</v>
      </c>
      <c r="F39" s="119" t="s">
        <v>24</v>
      </c>
      <c r="G39" s="119">
        <v>900693739</v>
      </c>
      <c r="H39" s="119">
        <v>1</v>
      </c>
      <c r="I39" s="121" t="s">
        <v>445</v>
      </c>
      <c r="J39" s="122">
        <v>44560</v>
      </c>
      <c r="K39" s="119" t="s">
        <v>91</v>
      </c>
      <c r="L39" s="122"/>
      <c r="M39" s="124">
        <v>180</v>
      </c>
      <c r="N39" s="125">
        <v>528478000</v>
      </c>
      <c r="O39" s="126">
        <v>528478000</v>
      </c>
      <c r="P39" s="127" t="s">
        <v>77</v>
      </c>
      <c r="Q39" s="129" t="s">
        <v>84</v>
      </c>
      <c r="R39" s="129" t="s">
        <v>243</v>
      </c>
      <c r="S39" s="119" t="s">
        <v>93</v>
      </c>
      <c r="T39" s="119" t="s">
        <v>30</v>
      </c>
      <c r="U39" s="119"/>
    </row>
  </sheetData>
  <conditionalFormatting sqref="B8:B39">
    <cfRule type="duplicateValues" dxfId="4" priority="1"/>
  </conditionalFormatting>
  <hyperlinks>
    <hyperlink ref="D2" r:id="rId1" xr:uid="{86A4CED6-AB95-4F47-A891-D33511F518E1}"/>
    <hyperlink ref="D5" r:id="rId2" xr:uid="{826C82B0-D79B-404E-8959-736EF1F83DB7}"/>
    <hyperlink ref="D8" r:id="rId3" xr:uid="{A9FDE09B-01CD-1F41-ACF1-73DEC7C0781D}"/>
    <hyperlink ref="D9" r:id="rId4" xr:uid="{C0B44F6F-FB11-1F47-9A47-1C98572C3EE5}"/>
    <hyperlink ref="D10" r:id="rId5" xr:uid="{9434BCCC-3B23-B84F-A516-60782333F347}"/>
    <hyperlink ref="D11" r:id="rId6" display="https://www.contratos.gov.co/consultas/detalleProceso.do?numConstancia=21-22-26737&amp;g-recaptcha-response=03AGdBq243Icv-4pQG_qfcX8vlNGeUuG93FIHU1x3TMTqu8CWiGPQa42tG0FNpw1Uz6d9uunRTpWoTakuC69UGzPP0f7uyJg2Bo1dchdZz1KnIZkRuh9fL_pH9emfMlCpoVteKrr7TNT5JgGe_716JD0VvSBDurNejK6TpskthUU-l22Wlj5GHmLqtvnbCpxBUH03eTvuJqSpzGdlb6FtGoHkY40PM-6vc2yCou4cwJQYzSSBTPz08Fgfis6DERz6zcf-8xuGpGs7ZkriuaSVmIpQ0W4h1X5Sw9P9g9zjfkpiBb_7DIKH9GoGiMhthfw_UwTLDaJY9LZQ6GcAJkK93gVh8Pr_QDt5Hp4ZXsqFHoGlYOtr4bKaPUDLspxmPqMj4sg_lmiBK6KVcC828oIX_ufckgSCZ1BZWBG0EbTuVnywq0RD81qiMvO31M59k8rAmwQ7VxYYwYWSrvB20vyEbvJgO8faPK2t8M7uzqQpvZ-DOUoT_Q_kGM7gfYNWuKjUvXSlroGsDC3JwRzQiYTkqdbkyXp1h2ByO0A" xr:uid="{2D759FB3-E75A-4C4B-BDC7-0027939795C3}"/>
    <hyperlink ref="D12" r:id="rId7" display="https://www.contratos.gov.co/consultas/detalleProceso.do?numConstancia=21-22-27304&amp;g-recaptcha-response=03AGdBq254V5ltFbf3kHDzZRljRDxhQwD_XZa1RNQVlhHb5HFztHMfyogZfvHHZnMF6wOGezN36FWHRtXXOx1E-xC7uMVTgIYbwtGcCszIol85TSnuOez8V5X10mGQWuOXsAmcCGx3XoqcIaf3Zyamnh2vLXMSFc4egOGrzJT6G7kwILz6V4zhBwMTy_l5pxNe91konY5yEB_HT2vjWcvh53Y0oM48MNHR_WXBaPfl0jw6cRLlFrDXyyPFHkr2_Cem1eqAcSjiIToqoQ88675jqdVu1uoLJu0la-g7g6BQXqiNCe-Tjapwv6S2NovFnTO5mYXp3pYMhUzprbkW-Kav3bQsp6XN2e05J3NMybC8a51dhGCTRZDaEMOMfa1tTeAzJUdFMpkG73ERg8XPMfr1rFDviVrnfNOr_Vlz4Br6vh5T1uNE38qdVxBnPSvV_jFTGQTrdJj9cLkFgtM_gfB4Pr2z66-Nvb4wrUhqW6lwORngBQ5Yw1HDB0AGgyBLVrsFUCC81UjrbeyNUw1Y0bFbGX50cvHUa9LmsA" xr:uid="{14FA9515-8529-E641-89B2-5DBA2ADC81D9}"/>
    <hyperlink ref="U12" r:id="rId8" display="https://www.contratos.gov.co/consultas/detalleProceso.do?numConstancia=21-22-26937&amp;g-recaptcha-response=03AGdBq26CaKWb3DJwqNI_tvw0bmrWf3UCpq5RsxjkIn9_hqTSkLPb8vy11e_xeVCYpd5aVnr2ycUuZJti4ZOAkQfyiidq1uhVUllU9vGnAUAU0sVUZJpE-d-F3JouUgHbr0lD4ZuA8QBKG53-YQLMJW4joXiElzQL7Ctl7hh5eYh5YcFpAfqdB621BIdSFwvGPjW6XO4RPm9wkKLMlABL3CFxEFYVLixFhU6gYgPQbg_i3hIWESB-swrju2KjCff61IG8z3-Zqu8Tsyq8AfmSNzpwAGsiB8GRSJ9U7eh_CTb8PhokGO0EAb1ZJuv4KIwRBRvH-5K5HLuAM4_kK-MT4FGBiwq3rM9jSSyrx6NtnGdYsEp4vuzU2pL0Ad3GVgjskgZYgdrvUytpNP68MtSSmA8ujQW_CJvBV2wpKIy6Q9dtNkeB-FpzJIZLZjQRtWyFfpqvFJiUPk6l9-8kUu3lz1oH-YgNf-P8pXBR2o1FcFo98tV9qVwlVFv8Donzqpk1SwLXc5XfPNcyhn1ddwiHTinT-AKm_paekA" xr:uid="{4F084931-417C-F749-AB8B-AA0BE0BF620A}"/>
    <hyperlink ref="D15" r:id="rId9" xr:uid="{604F2935-38E5-5B4E-A1C6-76A8C5906183}"/>
    <hyperlink ref="D14" r:id="rId10" xr:uid="{AAC08AD0-50BC-3B49-9EFD-3E70EACC512D}"/>
    <hyperlink ref="D23" r:id="rId11" xr:uid="{5A9A49B0-1CEF-7046-BB30-CE188CDB3CA2}"/>
    <hyperlink ref="D26" r:id="rId12" xr:uid="{11E25C2E-3A1F-E74E-ADCF-E7FBC857E445}"/>
    <hyperlink ref="D28" r:id="rId13" xr:uid="{43A36AC4-687B-A34B-BD21-6145523727A3}"/>
    <hyperlink ref="D29" r:id="rId14" xr:uid="{7A601CC7-A68E-C645-9517-CC11F2CAF5CD}"/>
    <hyperlink ref="D30" r:id="rId15" xr:uid="{FAF07892-4B54-9446-914D-6C8256F07CB5}"/>
    <hyperlink ref="D34" r:id="rId16" xr:uid="{851990AA-2957-0F4B-832A-613267645204}"/>
    <hyperlink ref="D37" r:id="rId17" xr:uid="{40906ECE-90AA-0E47-8ECB-45729EE1878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0C5BB-84E1-1040-9769-DF29B1623E24}">
  <dimension ref="B2:AV19"/>
  <sheetViews>
    <sheetView topLeftCell="A10" workbookViewId="0">
      <selection activeCell="B15" sqref="B15:AV19"/>
    </sheetView>
  </sheetViews>
  <sheetFormatPr baseColWidth="10" defaultColWidth="10.83203125" defaultRowHeight="16" x14ac:dyDescent="0.2"/>
  <sheetData>
    <row r="2" spans="2:48" ht="152" x14ac:dyDescent="0.2">
      <c r="B2" s="112" t="s">
        <v>0</v>
      </c>
      <c r="C2" s="112" t="s">
        <v>1</v>
      </c>
      <c r="D2" s="113" t="s">
        <v>2</v>
      </c>
      <c r="E2" s="112" t="s">
        <v>3</v>
      </c>
      <c r="F2" s="112" t="s">
        <v>4</v>
      </c>
      <c r="G2" s="114" t="s">
        <v>5</v>
      </c>
      <c r="H2" s="114" t="s">
        <v>6</v>
      </c>
      <c r="I2" s="114" t="s">
        <v>7</v>
      </c>
      <c r="J2" s="115" t="s">
        <v>8</v>
      </c>
      <c r="K2" s="115" t="s">
        <v>9</v>
      </c>
      <c r="L2" s="115" t="s">
        <v>10</v>
      </c>
      <c r="M2" s="114" t="s">
        <v>11</v>
      </c>
      <c r="N2" s="116" t="s">
        <v>12</v>
      </c>
      <c r="O2" s="117" t="s">
        <v>13</v>
      </c>
      <c r="P2" s="117" t="s">
        <v>14</v>
      </c>
      <c r="Q2" s="117" t="s">
        <v>15</v>
      </c>
      <c r="R2" s="117" t="s">
        <v>16</v>
      </c>
      <c r="S2" s="118" t="s">
        <v>17</v>
      </c>
      <c r="T2" s="118" t="s">
        <v>18</v>
      </c>
      <c r="U2" s="118" t="s">
        <v>19</v>
      </c>
    </row>
    <row r="3" spans="2:48" ht="409.6" x14ac:dyDescent="0.2">
      <c r="B3" s="119" t="s">
        <v>446</v>
      </c>
      <c r="C3" s="119" t="s">
        <v>447</v>
      </c>
      <c r="D3" s="120" t="s">
        <v>448</v>
      </c>
      <c r="E3" s="119" t="s">
        <v>449</v>
      </c>
      <c r="F3" s="119" t="s">
        <v>89</v>
      </c>
      <c r="G3" s="119">
        <v>19397700</v>
      </c>
      <c r="H3" s="119">
        <v>0</v>
      </c>
      <c r="I3" s="121" t="s">
        <v>450</v>
      </c>
      <c r="J3" s="122">
        <v>44291</v>
      </c>
      <c r="K3" s="122">
        <v>44294</v>
      </c>
      <c r="L3" s="122">
        <v>44599</v>
      </c>
      <c r="M3" s="124">
        <v>300</v>
      </c>
      <c r="N3" s="125">
        <v>26000000</v>
      </c>
      <c r="O3" s="126">
        <v>26000000</v>
      </c>
      <c r="P3" s="127" t="s">
        <v>374</v>
      </c>
      <c r="Q3" s="127" t="s">
        <v>451</v>
      </c>
      <c r="R3" s="127" t="s">
        <v>159</v>
      </c>
      <c r="S3" s="119" t="s">
        <v>29</v>
      </c>
      <c r="T3" s="119" t="s">
        <v>30</v>
      </c>
      <c r="U3" s="119"/>
    </row>
    <row r="4" spans="2:48" ht="409.6" x14ac:dyDescent="0.2">
      <c r="B4" s="119" t="s">
        <v>452</v>
      </c>
      <c r="C4" s="119" t="s">
        <v>453</v>
      </c>
      <c r="D4" s="120" t="s">
        <v>454</v>
      </c>
      <c r="E4" s="119" t="s">
        <v>455</v>
      </c>
      <c r="F4" s="119" t="s">
        <v>24</v>
      </c>
      <c r="G4" s="119">
        <v>800104214</v>
      </c>
      <c r="H4" s="119">
        <v>9</v>
      </c>
      <c r="I4" s="121" t="s">
        <v>456</v>
      </c>
      <c r="J4" s="122">
        <v>44539</v>
      </c>
      <c r="K4" s="119" t="s">
        <v>91</v>
      </c>
      <c r="L4" s="122"/>
      <c r="M4" s="124">
        <v>150</v>
      </c>
      <c r="N4" s="125">
        <v>907000000</v>
      </c>
      <c r="O4" s="126">
        <v>907000000</v>
      </c>
      <c r="P4" s="127" t="s">
        <v>457</v>
      </c>
      <c r="Q4" s="129" t="s">
        <v>84</v>
      </c>
      <c r="R4" s="129" t="s">
        <v>159</v>
      </c>
      <c r="S4" s="119" t="s">
        <v>93</v>
      </c>
      <c r="T4" s="119" t="s">
        <v>30</v>
      </c>
      <c r="U4" s="119"/>
    </row>
    <row r="5" spans="2:48" ht="409.6" x14ac:dyDescent="0.2">
      <c r="B5" s="119" t="s">
        <v>458</v>
      </c>
      <c r="C5" s="133" t="s">
        <v>459</v>
      </c>
      <c r="D5" s="120" t="s">
        <v>460</v>
      </c>
      <c r="E5" s="119" t="s">
        <v>461</v>
      </c>
      <c r="F5" s="119" t="s">
        <v>24</v>
      </c>
      <c r="G5" s="119">
        <v>900465924</v>
      </c>
      <c r="H5" s="119">
        <v>0</v>
      </c>
      <c r="I5" s="121" t="s">
        <v>462</v>
      </c>
      <c r="J5" s="122">
        <v>44547</v>
      </c>
      <c r="K5" s="119" t="s">
        <v>91</v>
      </c>
      <c r="L5" s="122"/>
      <c r="M5" s="124">
        <v>210</v>
      </c>
      <c r="N5" s="125">
        <v>7147140</v>
      </c>
      <c r="O5" s="126">
        <v>7147140</v>
      </c>
      <c r="P5" s="127" t="s">
        <v>77</v>
      </c>
      <c r="Q5" s="129" t="s">
        <v>84</v>
      </c>
      <c r="R5" s="129" t="s">
        <v>159</v>
      </c>
      <c r="S5" s="119" t="s">
        <v>93</v>
      </c>
      <c r="T5" s="119" t="s">
        <v>30</v>
      </c>
      <c r="U5" s="119"/>
    </row>
    <row r="6" spans="2:48" ht="409.6" x14ac:dyDescent="0.2">
      <c r="B6" s="119" t="s">
        <v>463</v>
      </c>
      <c r="C6" s="119" t="s">
        <v>464</v>
      </c>
      <c r="D6" s="120" t="s">
        <v>465</v>
      </c>
      <c r="E6" s="119" t="s">
        <v>466</v>
      </c>
      <c r="F6" s="119" t="s">
        <v>24</v>
      </c>
      <c r="G6" s="119">
        <v>900419400</v>
      </c>
      <c r="H6" s="119">
        <v>8</v>
      </c>
      <c r="I6" s="121" t="s">
        <v>467</v>
      </c>
      <c r="J6" s="122">
        <v>44551</v>
      </c>
      <c r="K6" s="119" t="s">
        <v>91</v>
      </c>
      <c r="L6" s="122"/>
      <c r="M6" s="124">
        <v>120</v>
      </c>
      <c r="N6" s="125">
        <v>241594593</v>
      </c>
      <c r="O6" s="126">
        <v>241594593</v>
      </c>
      <c r="P6" s="127" t="s">
        <v>468</v>
      </c>
      <c r="Q6" s="129" t="s">
        <v>84</v>
      </c>
      <c r="R6" s="129" t="s">
        <v>159</v>
      </c>
      <c r="S6" s="119" t="s">
        <v>93</v>
      </c>
      <c r="T6" s="119" t="s">
        <v>30</v>
      </c>
      <c r="U6" s="119"/>
    </row>
    <row r="7" spans="2:48" ht="409.6" x14ac:dyDescent="0.2">
      <c r="B7" s="119" t="s">
        <v>469</v>
      </c>
      <c r="C7" s="119" t="s">
        <v>470</v>
      </c>
      <c r="D7" s="120" t="s">
        <v>471</v>
      </c>
      <c r="E7" s="119" t="s">
        <v>472</v>
      </c>
      <c r="F7" s="119" t="s">
        <v>24</v>
      </c>
      <c r="G7" s="140"/>
      <c r="H7" s="140"/>
      <c r="I7" s="121" t="s">
        <v>473</v>
      </c>
      <c r="J7" s="122">
        <v>44558</v>
      </c>
      <c r="K7" s="119" t="s">
        <v>91</v>
      </c>
      <c r="L7" s="122"/>
      <c r="M7" s="124">
        <v>150</v>
      </c>
      <c r="N7" s="125">
        <v>2092337151</v>
      </c>
      <c r="O7" s="126">
        <v>2092337151</v>
      </c>
      <c r="P7" s="127" t="s">
        <v>474</v>
      </c>
      <c r="Q7" s="129" t="s">
        <v>84</v>
      </c>
      <c r="R7" s="129" t="s">
        <v>159</v>
      </c>
      <c r="S7" s="119" t="s">
        <v>93</v>
      </c>
      <c r="T7" s="119" t="s">
        <v>30</v>
      </c>
      <c r="U7" s="119"/>
    </row>
    <row r="8" spans="2:48" ht="409.6" x14ac:dyDescent="0.2">
      <c r="B8" s="119" t="s">
        <v>475</v>
      </c>
      <c r="C8" s="119" t="s">
        <v>476</v>
      </c>
      <c r="D8" s="120" t="s">
        <v>477</v>
      </c>
      <c r="E8" s="119" t="s">
        <v>478</v>
      </c>
      <c r="F8" s="119" t="s">
        <v>24</v>
      </c>
      <c r="G8" s="133">
        <v>901553323</v>
      </c>
      <c r="H8" s="133">
        <v>5</v>
      </c>
      <c r="I8" s="121" t="s">
        <v>479</v>
      </c>
      <c r="J8" s="122">
        <v>44559</v>
      </c>
      <c r="K8" s="119" t="s">
        <v>91</v>
      </c>
      <c r="L8" s="122"/>
      <c r="M8" s="124">
        <v>120</v>
      </c>
      <c r="N8" s="125">
        <v>81969580</v>
      </c>
      <c r="O8" s="126">
        <v>81969580</v>
      </c>
      <c r="P8" s="127" t="s">
        <v>480</v>
      </c>
      <c r="Q8" s="129" t="s">
        <v>84</v>
      </c>
      <c r="R8" s="129" t="s">
        <v>159</v>
      </c>
      <c r="S8" s="119" t="s">
        <v>93</v>
      </c>
      <c r="T8" s="119" t="s">
        <v>30</v>
      </c>
      <c r="U8" s="119"/>
    </row>
    <row r="9" spans="2:48" ht="409.6" x14ac:dyDescent="0.2">
      <c r="B9" s="119" t="s">
        <v>481</v>
      </c>
      <c r="C9" s="121" t="s">
        <v>482</v>
      </c>
      <c r="D9" s="120" t="s">
        <v>483</v>
      </c>
      <c r="E9" s="119" t="s">
        <v>484</v>
      </c>
      <c r="F9" s="119" t="s">
        <v>24</v>
      </c>
      <c r="G9" s="119">
        <v>830028126</v>
      </c>
      <c r="H9" s="119">
        <v>2</v>
      </c>
      <c r="I9" s="121" t="s">
        <v>485</v>
      </c>
      <c r="J9" s="122">
        <v>44560</v>
      </c>
      <c r="K9" s="119" t="s">
        <v>91</v>
      </c>
      <c r="L9" s="122"/>
      <c r="M9" s="124">
        <v>150</v>
      </c>
      <c r="N9" s="125">
        <v>118565081</v>
      </c>
      <c r="O9" s="126">
        <v>118565081</v>
      </c>
      <c r="P9" s="127" t="s">
        <v>480</v>
      </c>
      <c r="Q9" s="129" t="s">
        <v>84</v>
      </c>
      <c r="R9" s="129" t="s">
        <v>159</v>
      </c>
      <c r="S9" s="119" t="s">
        <v>93</v>
      </c>
      <c r="T9" s="119" t="s">
        <v>30</v>
      </c>
      <c r="U9" s="119"/>
    </row>
    <row r="10" spans="2:48" ht="409.6" x14ac:dyDescent="0.2">
      <c r="B10" s="119" t="s">
        <v>486</v>
      </c>
      <c r="C10" s="121" t="s">
        <v>487</v>
      </c>
      <c r="D10" s="120" t="s">
        <v>488</v>
      </c>
      <c r="E10" s="119" t="s">
        <v>489</v>
      </c>
      <c r="F10" s="119" t="s">
        <v>24</v>
      </c>
      <c r="G10" s="140"/>
      <c r="H10" s="119"/>
      <c r="I10" s="121" t="s">
        <v>490</v>
      </c>
      <c r="J10" s="122">
        <v>44560</v>
      </c>
      <c r="K10" s="119" t="s">
        <v>91</v>
      </c>
      <c r="L10" s="122"/>
      <c r="M10" s="124">
        <v>150</v>
      </c>
      <c r="N10" s="125">
        <v>212977824</v>
      </c>
      <c r="O10" s="126">
        <v>212977824</v>
      </c>
      <c r="P10" s="127" t="s">
        <v>480</v>
      </c>
      <c r="Q10" s="129" t="s">
        <v>84</v>
      </c>
      <c r="R10" s="129" t="s">
        <v>159</v>
      </c>
      <c r="S10" s="119" t="s">
        <v>93</v>
      </c>
      <c r="T10" s="119" t="s">
        <v>30</v>
      </c>
      <c r="U10" s="119"/>
    </row>
    <row r="15" spans="2:48" ht="128" x14ac:dyDescent="0.2">
      <c r="B15" s="68" t="s">
        <v>0</v>
      </c>
      <c r="C15" s="68" t="s">
        <v>120</v>
      </c>
      <c r="D15" s="69" t="s">
        <v>202</v>
      </c>
      <c r="E15" s="68" t="s">
        <v>121</v>
      </c>
      <c r="F15" s="68" t="s">
        <v>122</v>
      </c>
      <c r="G15" s="69" t="s">
        <v>123</v>
      </c>
      <c r="H15" s="69" t="s">
        <v>124</v>
      </c>
      <c r="I15" s="68" t="s">
        <v>203</v>
      </c>
      <c r="J15" s="68" t="s">
        <v>4</v>
      </c>
      <c r="K15" s="68" t="s">
        <v>5</v>
      </c>
      <c r="L15" s="70" t="s">
        <v>203</v>
      </c>
      <c r="M15" s="70" t="s">
        <v>4</v>
      </c>
      <c r="N15" s="70" t="s">
        <v>5</v>
      </c>
      <c r="O15" s="70" t="s">
        <v>125</v>
      </c>
      <c r="P15" s="68" t="s">
        <v>126</v>
      </c>
      <c r="Q15" s="68" t="s">
        <v>4</v>
      </c>
      <c r="R15" s="68" t="s">
        <v>5</v>
      </c>
      <c r="S15" s="68" t="s">
        <v>127</v>
      </c>
      <c r="T15" s="68" t="s">
        <v>7</v>
      </c>
      <c r="U15" s="68" t="s">
        <v>204</v>
      </c>
      <c r="V15" s="68" t="s">
        <v>9</v>
      </c>
      <c r="W15" s="68" t="s">
        <v>10</v>
      </c>
      <c r="X15" s="68" t="s">
        <v>205</v>
      </c>
      <c r="Y15" s="71" t="s">
        <v>206</v>
      </c>
      <c r="Z15" s="72" t="s">
        <v>207</v>
      </c>
      <c r="AA15" s="72" t="s">
        <v>129</v>
      </c>
      <c r="AB15" s="73" t="s">
        <v>130</v>
      </c>
      <c r="AC15" s="72" t="s">
        <v>131</v>
      </c>
      <c r="AD15" s="68" t="s">
        <v>208</v>
      </c>
      <c r="AE15" s="74" t="s">
        <v>133</v>
      </c>
      <c r="AF15" s="68" t="s">
        <v>209</v>
      </c>
      <c r="AG15" s="75" t="s">
        <v>136</v>
      </c>
      <c r="AH15" s="75" t="s">
        <v>137</v>
      </c>
      <c r="AI15" s="75" t="s">
        <v>210</v>
      </c>
      <c r="AJ15" s="75" t="s">
        <v>140</v>
      </c>
      <c r="AK15" s="75" t="s">
        <v>141</v>
      </c>
      <c r="AL15" s="75" t="s">
        <v>142</v>
      </c>
      <c r="AM15" s="75" t="s">
        <v>143</v>
      </c>
      <c r="AN15" s="75" t="s">
        <v>144</v>
      </c>
      <c r="AO15" s="75" t="s">
        <v>145</v>
      </c>
      <c r="AP15" s="75" t="s">
        <v>13</v>
      </c>
      <c r="AQ15" s="75" t="s">
        <v>211</v>
      </c>
      <c r="AR15" s="75" t="s">
        <v>15</v>
      </c>
      <c r="AS15" s="75" t="s">
        <v>16</v>
      </c>
      <c r="AT15" s="76" t="s">
        <v>212</v>
      </c>
      <c r="AU15" s="76" t="s">
        <v>18</v>
      </c>
      <c r="AV15" s="76" t="s">
        <v>213</v>
      </c>
    </row>
    <row r="16" spans="2:48" ht="409.6" x14ac:dyDescent="0.2">
      <c r="B16" s="77" t="s">
        <v>491</v>
      </c>
      <c r="C16" s="77" t="s">
        <v>492</v>
      </c>
      <c r="D16" s="141" t="s">
        <v>493</v>
      </c>
      <c r="E16" s="77" t="s">
        <v>494</v>
      </c>
      <c r="F16" s="77" t="s">
        <v>495</v>
      </c>
      <c r="G16" s="77">
        <v>0</v>
      </c>
      <c r="H16" s="77">
        <v>0</v>
      </c>
      <c r="I16" s="77" t="s">
        <v>496</v>
      </c>
      <c r="J16" s="77" t="s">
        <v>24</v>
      </c>
      <c r="K16" s="78">
        <v>901332005</v>
      </c>
      <c r="L16" s="79"/>
      <c r="M16" s="78"/>
      <c r="N16" s="78"/>
      <c r="O16" s="78"/>
      <c r="P16" s="80"/>
      <c r="Q16" s="77"/>
      <c r="R16" s="77"/>
      <c r="S16" s="77"/>
      <c r="T16" s="80" t="s">
        <v>497</v>
      </c>
      <c r="U16" s="77" t="s">
        <v>498</v>
      </c>
      <c r="V16" s="81">
        <v>43853</v>
      </c>
      <c r="W16" s="81">
        <v>44646</v>
      </c>
      <c r="X16" s="78">
        <v>270</v>
      </c>
      <c r="Y16" s="82">
        <v>1591389827</v>
      </c>
      <c r="Z16" s="82"/>
      <c r="AA16" s="83">
        <v>761</v>
      </c>
      <c r="AB16" s="81">
        <v>43784</v>
      </c>
      <c r="AC16" s="83">
        <v>7</v>
      </c>
      <c r="AD16" s="77" t="s">
        <v>155</v>
      </c>
      <c r="AE16" s="84">
        <v>1544</v>
      </c>
      <c r="AF16" s="84" t="s">
        <v>499</v>
      </c>
      <c r="AG16" s="82"/>
      <c r="AH16" s="82"/>
      <c r="AI16" s="82"/>
      <c r="AJ16" s="82"/>
      <c r="AK16" s="82"/>
      <c r="AL16" s="78">
        <v>2</v>
      </c>
      <c r="AM16" s="85" t="s">
        <v>500</v>
      </c>
      <c r="AN16" s="78">
        <v>120</v>
      </c>
      <c r="AO16" s="86">
        <v>390</v>
      </c>
      <c r="AP16" s="82">
        <v>1591389827</v>
      </c>
      <c r="AQ16" s="87" t="s">
        <v>501</v>
      </c>
      <c r="AR16" s="87" t="s">
        <v>502</v>
      </c>
      <c r="AS16" s="87" t="s">
        <v>159</v>
      </c>
      <c r="AT16" s="77" t="s">
        <v>503</v>
      </c>
      <c r="AU16" s="77" t="s">
        <v>30</v>
      </c>
      <c r="AV16" s="142" t="s">
        <v>504</v>
      </c>
    </row>
    <row r="17" spans="2:48" ht="409.6" x14ac:dyDescent="0.2">
      <c r="B17" s="77" t="s">
        <v>505</v>
      </c>
      <c r="C17" s="77" t="s">
        <v>215</v>
      </c>
      <c r="D17" s="143" t="s">
        <v>506</v>
      </c>
      <c r="E17" s="77" t="s">
        <v>507</v>
      </c>
      <c r="F17" s="77" t="s">
        <v>508</v>
      </c>
      <c r="G17" s="77">
        <v>0</v>
      </c>
      <c r="H17" s="77">
        <v>0</v>
      </c>
      <c r="I17" s="77" t="s">
        <v>509</v>
      </c>
      <c r="J17" s="77" t="s">
        <v>24</v>
      </c>
      <c r="K17" s="78">
        <v>900465391</v>
      </c>
      <c r="L17" s="79" t="s">
        <v>510</v>
      </c>
      <c r="M17" s="77" t="s">
        <v>24</v>
      </c>
      <c r="N17" s="78" t="s">
        <v>511</v>
      </c>
      <c r="O17" s="78" t="s">
        <v>512</v>
      </c>
      <c r="P17" s="80"/>
      <c r="Q17" s="77"/>
      <c r="R17" s="77"/>
      <c r="S17" s="77"/>
      <c r="T17" s="80" t="s">
        <v>513</v>
      </c>
      <c r="U17" s="81">
        <v>43783</v>
      </c>
      <c r="V17" s="81">
        <v>43797</v>
      </c>
      <c r="W17" s="81">
        <v>44518</v>
      </c>
      <c r="X17" s="78">
        <v>210</v>
      </c>
      <c r="Y17" s="82">
        <v>200000000</v>
      </c>
      <c r="Z17" s="82"/>
      <c r="AA17" s="83">
        <v>775</v>
      </c>
      <c r="AB17" s="81">
        <v>43796</v>
      </c>
      <c r="AC17" s="83">
        <v>711</v>
      </c>
      <c r="AD17" s="77" t="s">
        <v>514</v>
      </c>
      <c r="AE17" s="84">
        <v>1544</v>
      </c>
      <c r="AF17" s="77" t="s">
        <v>156</v>
      </c>
      <c r="AG17" s="82"/>
      <c r="AH17" s="82"/>
      <c r="AI17" s="82"/>
      <c r="AJ17" s="82"/>
      <c r="AK17" s="82"/>
      <c r="AL17" s="78">
        <v>4</v>
      </c>
      <c r="AM17" s="85" t="s">
        <v>515</v>
      </c>
      <c r="AN17" s="78">
        <v>420</v>
      </c>
      <c r="AO17" s="86">
        <v>630</v>
      </c>
      <c r="AP17" s="82">
        <v>200000000</v>
      </c>
      <c r="AQ17" s="87" t="s">
        <v>516</v>
      </c>
      <c r="AR17" s="77" t="s">
        <v>502</v>
      </c>
      <c r="AS17" s="87" t="s">
        <v>159</v>
      </c>
      <c r="AT17" s="144" t="s">
        <v>517</v>
      </c>
      <c r="AU17" s="77" t="s">
        <v>30</v>
      </c>
      <c r="AV17" s="77" t="s">
        <v>518</v>
      </c>
    </row>
    <row r="18" spans="2:48" ht="409.6" x14ac:dyDescent="0.2">
      <c r="B18" s="77" t="s">
        <v>519</v>
      </c>
      <c r="C18" s="77" t="s">
        <v>492</v>
      </c>
      <c r="D18" s="143" t="s">
        <v>520</v>
      </c>
      <c r="E18" s="77" t="s">
        <v>494</v>
      </c>
      <c r="F18" s="77" t="s">
        <v>521</v>
      </c>
      <c r="G18" s="77">
        <v>0</v>
      </c>
      <c r="H18" s="77">
        <v>0</v>
      </c>
      <c r="I18" s="77" t="s">
        <v>522</v>
      </c>
      <c r="J18" s="77" t="s">
        <v>24</v>
      </c>
      <c r="K18" s="78">
        <v>900107376</v>
      </c>
      <c r="L18" s="79"/>
      <c r="M18" s="78"/>
      <c r="N18" s="78"/>
      <c r="O18" s="78"/>
      <c r="P18" s="80"/>
      <c r="Q18" s="77"/>
      <c r="R18" s="77"/>
      <c r="S18" s="77"/>
      <c r="T18" s="80" t="s">
        <v>523</v>
      </c>
      <c r="U18" s="81">
        <v>43826</v>
      </c>
      <c r="V18" s="81">
        <v>43853</v>
      </c>
      <c r="W18" s="81">
        <v>44603</v>
      </c>
      <c r="X18" s="78">
        <v>270</v>
      </c>
      <c r="Y18" s="82">
        <v>1648309220</v>
      </c>
      <c r="Z18" s="82"/>
      <c r="AA18" s="83">
        <v>814</v>
      </c>
      <c r="AB18" s="81">
        <v>43826</v>
      </c>
      <c r="AC18" s="83">
        <v>810</v>
      </c>
      <c r="AD18" s="77" t="s">
        <v>514</v>
      </c>
      <c r="AE18" s="84">
        <v>1544</v>
      </c>
      <c r="AF18" s="77" t="s">
        <v>156</v>
      </c>
      <c r="AG18" s="78">
        <v>2</v>
      </c>
      <c r="AH18" s="145" t="s">
        <v>524</v>
      </c>
      <c r="AI18" s="78" t="s">
        <v>525</v>
      </c>
      <c r="AJ18" s="77">
        <v>897</v>
      </c>
      <c r="AK18" s="87">
        <v>664867872</v>
      </c>
      <c r="AL18" s="78">
        <v>5</v>
      </c>
      <c r="AM18" s="145" t="s">
        <v>526</v>
      </c>
      <c r="AN18" s="78">
        <v>390</v>
      </c>
      <c r="AO18" s="86">
        <v>660</v>
      </c>
      <c r="AP18" s="82">
        <v>2313177092</v>
      </c>
      <c r="AQ18" s="87" t="s">
        <v>480</v>
      </c>
      <c r="AR18" s="110" t="s">
        <v>527</v>
      </c>
      <c r="AS18" s="87" t="s">
        <v>159</v>
      </c>
      <c r="AT18" s="77" t="s">
        <v>229</v>
      </c>
      <c r="AU18" s="77" t="s">
        <v>30</v>
      </c>
      <c r="AV18" s="77" t="s">
        <v>528</v>
      </c>
    </row>
    <row r="19" spans="2:48" ht="409.6" x14ac:dyDescent="0.2">
      <c r="B19" s="77" t="s">
        <v>529</v>
      </c>
      <c r="C19" s="77" t="s">
        <v>530</v>
      </c>
      <c r="D19" s="143" t="s">
        <v>531</v>
      </c>
      <c r="E19" s="77" t="s">
        <v>532</v>
      </c>
      <c r="F19" s="77" t="s">
        <v>533</v>
      </c>
      <c r="G19" s="77">
        <v>0</v>
      </c>
      <c r="H19" s="77">
        <v>0</v>
      </c>
      <c r="I19" s="77" t="s">
        <v>534</v>
      </c>
      <c r="J19" s="77" t="s">
        <v>24</v>
      </c>
      <c r="K19" s="78">
        <v>901351603</v>
      </c>
      <c r="L19" s="79" t="s">
        <v>535</v>
      </c>
      <c r="M19" s="77" t="s">
        <v>24</v>
      </c>
      <c r="N19" s="78" t="s">
        <v>536</v>
      </c>
      <c r="O19" s="78" t="s">
        <v>512</v>
      </c>
      <c r="P19" s="80"/>
      <c r="Q19" s="77"/>
      <c r="R19" s="77"/>
      <c r="S19" s="77"/>
      <c r="T19" s="80" t="s">
        <v>537</v>
      </c>
      <c r="U19" s="81">
        <v>43829</v>
      </c>
      <c r="V19" s="81">
        <v>43853</v>
      </c>
      <c r="W19" s="81">
        <v>44603</v>
      </c>
      <c r="X19" s="78">
        <v>270</v>
      </c>
      <c r="Y19" s="82">
        <v>18582132280</v>
      </c>
      <c r="Z19" s="82"/>
      <c r="AA19" s="83">
        <v>898</v>
      </c>
      <c r="AB19" s="81">
        <v>43829</v>
      </c>
      <c r="AC19" s="83">
        <v>771</v>
      </c>
      <c r="AD19" s="77" t="s">
        <v>514</v>
      </c>
      <c r="AE19" s="84">
        <v>1544</v>
      </c>
      <c r="AF19" s="77" t="s">
        <v>156</v>
      </c>
      <c r="AG19" s="78">
        <v>2</v>
      </c>
      <c r="AH19" s="145" t="s">
        <v>524</v>
      </c>
      <c r="AI19" s="78" t="s">
        <v>538</v>
      </c>
      <c r="AJ19" s="78">
        <v>896</v>
      </c>
      <c r="AK19" s="82">
        <v>7496680168</v>
      </c>
      <c r="AL19" s="78">
        <v>5</v>
      </c>
      <c r="AM19" s="145" t="s">
        <v>539</v>
      </c>
      <c r="AN19" s="78">
        <v>390</v>
      </c>
      <c r="AO19" s="86">
        <v>660</v>
      </c>
      <c r="AP19" s="82">
        <v>26078812448</v>
      </c>
      <c r="AQ19" s="87" t="s">
        <v>540</v>
      </c>
      <c r="AR19" s="77" t="s">
        <v>541</v>
      </c>
      <c r="AS19" s="87" t="s">
        <v>159</v>
      </c>
      <c r="AT19" s="77" t="s">
        <v>229</v>
      </c>
      <c r="AU19" s="77" t="s">
        <v>30</v>
      </c>
      <c r="AV19" s="77" t="s">
        <v>542</v>
      </c>
    </row>
  </sheetData>
  <conditionalFormatting sqref="B3:B10">
    <cfRule type="duplicateValues" dxfId="3" priority="1"/>
  </conditionalFormatting>
  <hyperlinks>
    <hyperlink ref="D3" r:id="rId1" xr:uid="{A154BFBB-6C0A-0C41-A3DB-A0C066F5BA5E}"/>
    <hyperlink ref="D16" r:id="rId2" xr:uid="{AD6D815A-0F42-964E-89EA-3B2F5BD6464E}"/>
    <hyperlink ref="D17" r:id="rId3" xr:uid="{4A102E6A-DB77-2C4C-82B4-EA32F74B3FAC}"/>
    <hyperlink ref="D19" r:id="rId4" xr:uid="{DCB1CA81-CE65-A74B-BF91-FEE6F91C88C5}"/>
    <hyperlink ref="D18" r:id="rId5" xr:uid="{9B1BEA47-8389-EC4C-8736-9983A2EF5C7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20098-7A53-324C-8FF1-1E7F9E480C8C}">
  <sheetPr>
    <tabColor rgb="FF00B0F0"/>
  </sheetPr>
  <dimension ref="B1:BB51"/>
  <sheetViews>
    <sheetView showGridLines="0" tabSelected="1" workbookViewId="0">
      <pane xSplit="2" ySplit="5" topLeftCell="P6" activePane="bottomRight" state="frozen"/>
      <selection pane="topRight" activeCell="C1" sqref="C1"/>
      <selection pane="bottomLeft" activeCell="A5" sqref="A5"/>
      <selection pane="bottomRight" activeCell="B2" sqref="B2"/>
    </sheetView>
  </sheetViews>
  <sheetFormatPr baseColWidth="10" defaultColWidth="10.83203125" defaultRowHeight="14" x14ac:dyDescent="0.15"/>
  <cols>
    <col min="1" max="1" width="3.5" style="54" customWidth="1"/>
    <col min="2" max="2" width="17.5" style="54" customWidth="1"/>
    <col min="3" max="3" width="24.1640625" style="54" customWidth="1"/>
    <col min="4" max="4" width="29.83203125" style="54" bestFit="1" customWidth="1"/>
    <col min="5" max="5" width="12" style="54" customWidth="1"/>
    <col min="6" max="6" width="10.83203125" style="54"/>
    <col min="7" max="7" width="13.1640625" style="54" customWidth="1"/>
    <col min="8" max="8" width="11" style="54" bestFit="1" customWidth="1"/>
    <col min="9" max="9" width="8.1640625" style="54" bestFit="1" customWidth="1"/>
    <col min="10" max="10" width="26.1640625" style="54" bestFit="1" customWidth="1"/>
    <col min="11" max="11" width="10.1640625" style="54" bestFit="1" customWidth="1"/>
    <col min="12" max="12" width="16.1640625" style="54" bestFit="1" customWidth="1"/>
    <col min="13" max="13" width="7.6640625" style="54" bestFit="1" customWidth="1"/>
    <col min="14" max="17" width="16.1640625" style="54" customWidth="1"/>
    <col min="18" max="18" width="10.83203125" style="54"/>
    <col min="19" max="19" width="10.1640625" style="54" bestFit="1" customWidth="1"/>
    <col min="20" max="20" width="16.1640625" style="54" bestFit="1" customWidth="1"/>
    <col min="21" max="21" width="10.6640625" style="54" bestFit="1" customWidth="1"/>
    <col min="22" max="22" width="47.1640625" style="54" customWidth="1"/>
    <col min="23" max="23" width="12.5" style="54" bestFit="1" customWidth="1"/>
    <col min="24" max="24" width="13" style="54" bestFit="1" customWidth="1"/>
    <col min="25" max="25" width="12.83203125" style="54" bestFit="1" customWidth="1"/>
    <col min="26" max="26" width="10.5" style="54" bestFit="1" customWidth="1"/>
    <col min="27" max="27" width="14.6640625" style="54" bestFit="1" customWidth="1"/>
    <col min="28" max="28" width="11.6640625" style="54" bestFit="1" customWidth="1"/>
    <col min="29" max="29" width="8.5" style="54" bestFit="1" customWidth="1"/>
    <col min="30" max="30" width="11.83203125" style="54" bestFit="1" customWidth="1"/>
    <col min="31" max="31" width="5.1640625" style="54" bestFit="1" customWidth="1"/>
    <col min="32" max="32" width="18.1640625" style="54" customWidth="1"/>
    <col min="33" max="33" width="15.33203125" style="54" customWidth="1"/>
    <col min="34" max="34" width="21" style="54" customWidth="1"/>
    <col min="35" max="35" width="10.83203125" style="54" bestFit="1" customWidth="1"/>
    <col min="36" max="36" width="10.1640625" style="54" bestFit="1" customWidth="1"/>
    <col min="37" max="37" width="11.1640625" style="54" bestFit="1" customWidth="1"/>
    <col min="38" max="38" width="9.1640625" style="54" bestFit="1" customWidth="1"/>
    <col min="39" max="39" width="12.33203125" style="54" bestFit="1" customWidth="1"/>
    <col min="40" max="40" width="10.5" style="54" bestFit="1" customWidth="1"/>
    <col min="41" max="41" width="15" style="54" bestFit="1" customWidth="1"/>
    <col min="42" max="42" width="10.83203125" style="54" bestFit="1" customWidth="1"/>
    <col min="43" max="43" width="12.1640625" style="54" bestFit="1" customWidth="1"/>
    <col min="44" max="45" width="10.83203125" style="54" bestFit="1" customWidth="1"/>
    <col min="46" max="46" width="18.33203125" style="54" bestFit="1" customWidth="1"/>
    <col min="47" max="47" width="16.5" style="54" customWidth="1"/>
    <col min="48" max="48" width="24" style="54" customWidth="1"/>
    <col min="49" max="49" width="20.6640625" style="54" customWidth="1"/>
    <col min="50" max="50" width="10.83203125" style="54"/>
    <col min="51" max="51" width="13.6640625" style="54" customWidth="1"/>
    <col min="52" max="52" width="32.6640625" style="54" bestFit="1" customWidth="1"/>
    <col min="53" max="53" width="20.33203125" style="54" customWidth="1"/>
    <col min="54" max="16384" width="10.83203125" style="54"/>
  </cols>
  <sheetData>
    <row r="1" spans="2:54" x14ac:dyDescent="0.15">
      <c r="B1" s="147" t="s">
        <v>775</v>
      </c>
      <c r="C1" s="148"/>
      <c r="D1" s="148"/>
      <c r="E1" s="149"/>
      <c r="F1" s="149"/>
      <c r="G1" s="65"/>
      <c r="H1" s="58"/>
      <c r="I1" s="58"/>
      <c r="J1" s="58"/>
      <c r="K1" s="65"/>
      <c r="L1" s="40"/>
      <c r="M1" s="40"/>
      <c r="N1" s="40"/>
      <c r="O1" s="40"/>
      <c r="P1" s="40"/>
      <c r="Q1" s="40"/>
      <c r="R1" s="40"/>
      <c r="S1" s="58"/>
      <c r="T1" s="58"/>
      <c r="U1" s="58"/>
      <c r="V1" s="40"/>
      <c r="W1" s="59"/>
      <c r="X1" s="59"/>
      <c r="Y1" s="59"/>
      <c r="Z1" s="65"/>
      <c r="AA1" s="61"/>
      <c r="AB1" s="150"/>
      <c r="AC1" s="150"/>
      <c r="AD1" s="151"/>
      <c r="AE1" s="150"/>
      <c r="AF1" s="150"/>
      <c r="AG1" s="150"/>
      <c r="AH1" s="150"/>
      <c r="AI1" s="150"/>
      <c r="AJ1" s="152"/>
      <c r="AK1" s="150"/>
      <c r="AL1" s="152"/>
      <c r="AM1" s="153"/>
      <c r="AN1" s="152"/>
      <c r="AO1" s="150"/>
      <c r="AP1" s="152"/>
      <c r="AQ1" s="150"/>
      <c r="AR1" s="152"/>
      <c r="AS1" s="154"/>
      <c r="AT1" s="150"/>
      <c r="AU1" s="150"/>
      <c r="AV1" s="155"/>
      <c r="AW1" s="155"/>
      <c r="AX1" s="150"/>
      <c r="AY1" s="150"/>
      <c r="AZ1" s="150"/>
      <c r="BA1" s="150"/>
    </row>
    <row r="2" spans="2:54" x14ac:dyDescent="0.15">
      <c r="B2" s="147" t="s">
        <v>543</v>
      </c>
      <c r="C2" s="148"/>
      <c r="D2" s="148"/>
      <c r="E2" s="149"/>
      <c r="F2" s="149"/>
      <c r="G2" s="156"/>
      <c r="H2" s="58"/>
      <c r="I2" s="58"/>
      <c r="J2" s="58"/>
      <c r="K2" s="65"/>
      <c r="L2" s="65"/>
      <c r="M2" s="65"/>
      <c r="N2" s="40"/>
      <c r="O2" s="65"/>
      <c r="P2" s="65"/>
      <c r="Q2" s="65"/>
      <c r="R2" s="40"/>
      <c r="S2" s="58"/>
      <c r="T2" s="58"/>
      <c r="U2" s="58"/>
      <c r="V2" s="40"/>
      <c r="W2" s="59"/>
      <c r="X2" s="59"/>
      <c r="Y2" s="59"/>
      <c r="Z2" s="65"/>
      <c r="AA2" s="61"/>
      <c r="AB2" s="150"/>
      <c r="AC2" s="150"/>
      <c r="AD2" s="151"/>
      <c r="AE2" s="150"/>
      <c r="AF2" s="150"/>
      <c r="AG2" s="150"/>
      <c r="AH2" s="150"/>
      <c r="AI2" s="150"/>
      <c r="AJ2" s="152"/>
      <c r="AK2" s="150"/>
      <c r="AL2" s="152"/>
      <c r="AM2" s="153"/>
      <c r="AN2" s="152"/>
      <c r="AO2" s="150"/>
      <c r="AP2" s="152"/>
      <c r="AQ2" s="150"/>
      <c r="AR2" s="152"/>
      <c r="AS2" s="154"/>
      <c r="AT2" s="150"/>
      <c r="AU2" s="150"/>
      <c r="AV2" s="155"/>
      <c r="AW2" s="155"/>
      <c r="AX2" s="150"/>
      <c r="AY2" s="150"/>
      <c r="AZ2" s="150"/>
      <c r="BA2" s="150"/>
    </row>
    <row r="3" spans="2:54" x14ac:dyDescent="0.15">
      <c r="B3" s="147"/>
      <c r="C3" s="148"/>
      <c r="D3" s="148"/>
      <c r="E3" s="149"/>
      <c r="F3" s="149"/>
      <c r="G3" s="156"/>
      <c r="H3" s="58"/>
      <c r="I3" s="58"/>
      <c r="J3" s="58"/>
      <c r="K3" s="65"/>
      <c r="L3" s="65"/>
      <c r="M3" s="65"/>
      <c r="N3" s="40"/>
      <c r="O3" s="65"/>
      <c r="P3" s="65"/>
      <c r="Q3" s="65"/>
      <c r="R3" s="40"/>
      <c r="S3" s="58"/>
      <c r="T3" s="58"/>
      <c r="U3" s="58"/>
      <c r="V3" s="40"/>
      <c r="W3" s="59"/>
      <c r="X3" s="59"/>
      <c r="Y3" s="59"/>
      <c r="Z3" s="65"/>
      <c r="AA3" s="61"/>
      <c r="AB3" s="150"/>
      <c r="AC3" s="150"/>
      <c r="AD3" s="151"/>
      <c r="AE3" s="150"/>
      <c r="AF3" s="150"/>
      <c r="AG3" s="150"/>
      <c r="AH3" s="150"/>
      <c r="AI3" s="150"/>
      <c r="AJ3" s="152"/>
      <c r="AK3" s="150"/>
      <c r="AL3" s="152"/>
      <c r="AM3" s="153"/>
      <c r="AN3" s="152"/>
      <c r="AO3" s="150"/>
      <c r="AP3" s="152"/>
      <c r="AQ3" s="150"/>
      <c r="AR3" s="152"/>
      <c r="AS3" s="154"/>
      <c r="AT3" s="150"/>
      <c r="AU3" s="150"/>
      <c r="AV3" s="155"/>
      <c r="AW3" s="155"/>
      <c r="AX3" s="150"/>
      <c r="AY3" s="150"/>
      <c r="AZ3" s="150"/>
      <c r="BA3" s="150"/>
    </row>
    <row r="4" spans="2:54" x14ac:dyDescent="0.15">
      <c r="B4" s="57"/>
      <c r="C4" s="57"/>
      <c r="D4" s="57"/>
      <c r="E4" s="57"/>
      <c r="F4" s="57"/>
      <c r="G4" s="1"/>
      <c r="H4" s="58"/>
      <c r="I4" s="58"/>
      <c r="J4" s="58"/>
      <c r="K4" s="58"/>
      <c r="L4" s="58"/>
      <c r="M4" s="58"/>
      <c r="N4" s="171" t="s">
        <v>119</v>
      </c>
      <c r="O4" s="174"/>
      <c r="P4" s="174"/>
      <c r="Q4" s="175"/>
      <c r="R4" s="40"/>
      <c r="S4" s="58"/>
      <c r="T4" s="58"/>
      <c r="U4" s="58"/>
      <c r="V4" s="40"/>
      <c r="W4" s="59"/>
      <c r="X4" s="59"/>
      <c r="Y4" s="60"/>
      <c r="Z4" s="58"/>
      <c r="AA4" s="61"/>
      <c r="AB4" s="61"/>
      <c r="AC4" s="58"/>
      <c r="AD4" s="60"/>
      <c r="AE4" s="58"/>
      <c r="AF4" s="40"/>
      <c r="AG4" s="62"/>
      <c r="AH4" s="58"/>
      <c r="AI4" s="58"/>
      <c r="AJ4" s="58"/>
      <c r="AK4" s="61"/>
      <c r="AL4" s="58"/>
      <c r="AM4" s="157"/>
      <c r="AN4" s="58"/>
      <c r="AO4" s="61"/>
      <c r="AP4" s="58"/>
      <c r="AQ4" s="61"/>
      <c r="AR4" s="58"/>
      <c r="AS4" s="63"/>
      <c r="AT4" s="61"/>
      <c r="AU4" s="64"/>
      <c r="AV4" s="64"/>
      <c r="AW4" s="64"/>
      <c r="AX4" s="65"/>
      <c r="AY4" s="65"/>
      <c r="AZ4" s="58"/>
      <c r="BA4" s="65"/>
    </row>
    <row r="5" spans="2:54" ht="120" x14ac:dyDescent="0.15">
      <c r="B5" s="2" t="s">
        <v>0</v>
      </c>
      <c r="C5" s="2" t="s">
        <v>1</v>
      </c>
      <c r="D5" s="3" t="s">
        <v>2</v>
      </c>
      <c r="E5" s="2" t="s">
        <v>120</v>
      </c>
      <c r="F5" s="4" t="s">
        <v>121</v>
      </c>
      <c r="G5" s="2" t="s">
        <v>122</v>
      </c>
      <c r="H5" s="5" t="s">
        <v>123</v>
      </c>
      <c r="I5" s="5" t="s">
        <v>124</v>
      </c>
      <c r="J5" s="2" t="s">
        <v>3</v>
      </c>
      <c r="K5" s="2" t="s">
        <v>4</v>
      </c>
      <c r="L5" s="6" t="s">
        <v>5</v>
      </c>
      <c r="M5" s="6" t="s">
        <v>6</v>
      </c>
      <c r="N5" s="7" t="s">
        <v>3</v>
      </c>
      <c r="O5" s="7" t="s">
        <v>4</v>
      </c>
      <c r="P5" s="7" t="s">
        <v>5</v>
      </c>
      <c r="Q5" s="7" t="s">
        <v>125</v>
      </c>
      <c r="R5" s="6" t="s">
        <v>126</v>
      </c>
      <c r="S5" s="6" t="s">
        <v>4</v>
      </c>
      <c r="T5" s="6" t="s">
        <v>5</v>
      </c>
      <c r="U5" s="6" t="s">
        <v>127</v>
      </c>
      <c r="V5" s="6" t="s">
        <v>7</v>
      </c>
      <c r="W5" s="8" t="s">
        <v>8</v>
      </c>
      <c r="X5" s="8" t="s">
        <v>9</v>
      </c>
      <c r="Y5" s="8" t="s">
        <v>10</v>
      </c>
      <c r="Z5" s="6" t="s">
        <v>11</v>
      </c>
      <c r="AA5" s="9" t="s">
        <v>12</v>
      </c>
      <c r="AB5" s="10" t="s">
        <v>128</v>
      </c>
      <c r="AC5" s="11" t="s">
        <v>129</v>
      </c>
      <c r="AD5" s="12" t="s">
        <v>130</v>
      </c>
      <c r="AE5" s="11" t="s">
        <v>131</v>
      </c>
      <c r="AF5" s="6" t="s">
        <v>132</v>
      </c>
      <c r="AG5" s="13" t="s">
        <v>133</v>
      </c>
      <c r="AH5" s="6" t="s">
        <v>134</v>
      </c>
      <c r="AI5" s="14" t="s">
        <v>135</v>
      </c>
      <c r="AJ5" s="11" t="s">
        <v>136</v>
      </c>
      <c r="AK5" s="15" t="s">
        <v>137</v>
      </c>
      <c r="AL5" s="11" t="s">
        <v>138</v>
      </c>
      <c r="AM5" s="158" t="s">
        <v>139</v>
      </c>
      <c r="AN5" s="11" t="s">
        <v>140</v>
      </c>
      <c r="AO5" s="15" t="s">
        <v>141</v>
      </c>
      <c r="AP5" s="11" t="s">
        <v>142</v>
      </c>
      <c r="AQ5" s="15" t="s">
        <v>143</v>
      </c>
      <c r="AR5" s="11" t="s">
        <v>144</v>
      </c>
      <c r="AS5" s="17" t="s">
        <v>145</v>
      </c>
      <c r="AT5" s="15" t="s">
        <v>13</v>
      </c>
      <c r="AU5" s="15" t="s">
        <v>14</v>
      </c>
      <c r="AV5" s="15" t="s">
        <v>15</v>
      </c>
      <c r="AW5" s="15" t="s">
        <v>16</v>
      </c>
      <c r="AX5" s="18" t="s">
        <v>17</v>
      </c>
      <c r="AY5" s="18" t="s">
        <v>18</v>
      </c>
      <c r="AZ5" s="18" t="s">
        <v>19</v>
      </c>
      <c r="BA5" s="168" t="s">
        <v>544</v>
      </c>
      <c r="BB5" s="168" t="s">
        <v>545</v>
      </c>
    </row>
    <row r="6" spans="2:54" ht="120" x14ac:dyDescent="0.15">
      <c r="B6" s="19" t="s">
        <v>375</v>
      </c>
      <c r="C6" s="19" t="s">
        <v>376</v>
      </c>
      <c r="D6" s="36" t="s">
        <v>377</v>
      </c>
      <c r="E6" s="19" t="s">
        <v>581</v>
      </c>
      <c r="F6" s="19" t="s">
        <v>546</v>
      </c>
      <c r="G6" s="19" t="s">
        <v>582</v>
      </c>
      <c r="H6" s="19">
        <v>61131</v>
      </c>
      <c r="I6" s="19">
        <v>27587</v>
      </c>
      <c r="J6" s="19" t="s">
        <v>378</v>
      </c>
      <c r="K6" s="19" t="s">
        <v>89</v>
      </c>
      <c r="L6" s="19">
        <v>51964213</v>
      </c>
      <c r="M6" s="19">
        <v>4</v>
      </c>
      <c r="N6" s="20"/>
      <c r="O6" s="21"/>
      <c r="P6" s="21"/>
      <c r="Q6" s="21"/>
      <c r="R6" s="22"/>
      <c r="S6" s="19"/>
      <c r="T6" s="19"/>
      <c r="U6" s="19"/>
      <c r="V6" s="22" t="s">
        <v>379</v>
      </c>
      <c r="W6" s="23">
        <v>44474</v>
      </c>
      <c r="X6" s="23">
        <v>44480</v>
      </c>
      <c r="Y6" s="23">
        <v>44602</v>
      </c>
      <c r="Z6" s="21">
        <v>120</v>
      </c>
      <c r="AA6" s="24">
        <v>20000000</v>
      </c>
      <c r="AB6" s="25">
        <f t="shared" ref="AB6:AB21" si="0">(AA6/Z6)*30</f>
        <v>5000000</v>
      </c>
      <c r="AC6" s="31">
        <v>1002</v>
      </c>
      <c r="AD6" s="55">
        <v>44480</v>
      </c>
      <c r="AE6" s="19">
        <v>934</v>
      </c>
      <c r="AF6" s="19" t="s">
        <v>569</v>
      </c>
      <c r="AG6" s="28">
        <v>1681</v>
      </c>
      <c r="AH6" s="19" t="s">
        <v>570</v>
      </c>
      <c r="AI6" s="19"/>
      <c r="AJ6" s="19"/>
      <c r="AK6" s="24"/>
      <c r="AL6" s="19"/>
      <c r="AM6" s="29"/>
      <c r="AN6" s="19"/>
      <c r="AO6" s="24"/>
      <c r="AP6" s="19"/>
      <c r="AQ6" s="24"/>
      <c r="AR6" s="19"/>
      <c r="AS6" s="159"/>
      <c r="AT6" s="33">
        <f t="shared" ref="AT6:AT47" si="1">+AA6+AO6</f>
        <v>20000000</v>
      </c>
      <c r="AU6" s="34" t="s">
        <v>250</v>
      </c>
      <c r="AV6" s="19" t="s">
        <v>380</v>
      </c>
      <c r="AW6" s="34" t="s">
        <v>243</v>
      </c>
      <c r="AX6" s="19" t="s">
        <v>562</v>
      </c>
      <c r="AY6" s="19" t="s">
        <v>30</v>
      </c>
      <c r="AZ6" s="19"/>
      <c r="BA6" s="163" t="s">
        <v>557</v>
      </c>
    </row>
    <row r="7" spans="2:54" ht="120" x14ac:dyDescent="0.15">
      <c r="B7" s="19" t="s">
        <v>381</v>
      </c>
      <c r="C7" s="19" t="s">
        <v>382</v>
      </c>
      <c r="D7" s="36" t="s">
        <v>383</v>
      </c>
      <c r="E7" s="19" t="s">
        <v>581</v>
      </c>
      <c r="F7" s="19" t="s">
        <v>546</v>
      </c>
      <c r="G7" s="19" t="s">
        <v>583</v>
      </c>
      <c r="H7" s="19">
        <v>61131</v>
      </c>
      <c r="I7" s="19">
        <v>27587</v>
      </c>
      <c r="J7" s="19" t="s">
        <v>384</v>
      </c>
      <c r="K7" s="19" t="s">
        <v>89</v>
      </c>
      <c r="L7" s="56">
        <v>1030660190</v>
      </c>
      <c r="M7" s="19">
        <v>2</v>
      </c>
      <c r="N7" s="20"/>
      <c r="O7" s="21"/>
      <c r="P7" s="21"/>
      <c r="Q7" s="21"/>
      <c r="R7" s="22"/>
      <c r="S7" s="19"/>
      <c r="T7" s="19"/>
      <c r="U7" s="19"/>
      <c r="V7" s="22" t="s">
        <v>385</v>
      </c>
      <c r="W7" s="23">
        <v>44474</v>
      </c>
      <c r="X7" s="23">
        <v>44480</v>
      </c>
      <c r="Y7" s="23">
        <v>44602</v>
      </c>
      <c r="Z7" s="21">
        <v>120</v>
      </c>
      <c r="AA7" s="24">
        <v>20000000</v>
      </c>
      <c r="AB7" s="25">
        <f>(AA7/Z7)*30</f>
        <v>5000000</v>
      </c>
      <c r="AC7" s="31">
        <v>1000</v>
      </c>
      <c r="AD7" s="55">
        <v>44477</v>
      </c>
      <c r="AE7" s="19">
        <v>935</v>
      </c>
      <c r="AF7" s="19" t="s">
        <v>569</v>
      </c>
      <c r="AG7" s="28">
        <v>1681</v>
      </c>
      <c r="AH7" s="19" t="s">
        <v>570</v>
      </c>
      <c r="AI7" s="19"/>
      <c r="AJ7" s="19"/>
      <c r="AK7" s="24"/>
      <c r="AL7" s="19"/>
      <c r="AM7" s="29"/>
      <c r="AN7" s="19"/>
      <c r="AO7" s="24"/>
      <c r="AP7" s="19"/>
      <c r="AQ7" s="24"/>
      <c r="AR7" s="19"/>
      <c r="AS7" s="159"/>
      <c r="AT7" s="33">
        <f t="shared" si="1"/>
        <v>20000000</v>
      </c>
      <c r="AU7" s="34" t="s">
        <v>250</v>
      </c>
      <c r="AV7" s="19" t="s">
        <v>380</v>
      </c>
      <c r="AW7" s="34" t="s">
        <v>243</v>
      </c>
      <c r="AX7" s="19" t="s">
        <v>562</v>
      </c>
      <c r="AY7" s="19" t="s">
        <v>30</v>
      </c>
      <c r="AZ7" s="19"/>
      <c r="BA7" s="163" t="s">
        <v>557</v>
      </c>
    </row>
    <row r="8" spans="2:54" ht="135" x14ac:dyDescent="0.15">
      <c r="B8" s="19" t="s">
        <v>584</v>
      </c>
      <c r="C8" s="19" t="s">
        <v>585</v>
      </c>
      <c r="D8" s="36" t="s">
        <v>586</v>
      </c>
      <c r="E8" s="19" t="s">
        <v>581</v>
      </c>
      <c r="F8" s="19" t="s">
        <v>578</v>
      </c>
      <c r="G8" s="19" t="s">
        <v>587</v>
      </c>
      <c r="H8" s="165">
        <v>62480</v>
      </c>
      <c r="I8" s="19" t="s">
        <v>152</v>
      </c>
      <c r="J8" s="19" t="s">
        <v>310</v>
      </c>
      <c r="K8" s="19" t="s">
        <v>24</v>
      </c>
      <c r="L8" s="21">
        <v>899999063</v>
      </c>
      <c r="M8" s="19">
        <v>3</v>
      </c>
      <c r="N8" s="20"/>
      <c r="O8" s="21"/>
      <c r="P8" s="21"/>
      <c r="Q8" s="21"/>
      <c r="R8" s="22"/>
      <c r="S8" s="19"/>
      <c r="T8" s="19"/>
      <c r="U8" s="19"/>
      <c r="V8" s="22" t="s">
        <v>588</v>
      </c>
      <c r="W8" s="55">
        <v>44504</v>
      </c>
      <c r="X8" s="23">
        <v>44511</v>
      </c>
      <c r="Y8" s="23">
        <v>44691</v>
      </c>
      <c r="Z8" s="21">
        <v>180</v>
      </c>
      <c r="AA8" s="24">
        <v>837259000</v>
      </c>
      <c r="AB8" s="25" t="s">
        <v>152</v>
      </c>
      <c r="AC8" s="31">
        <v>1034</v>
      </c>
      <c r="AD8" s="55">
        <v>44509</v>
      </c>
      <c r="AE8" s="19">
        <v>957</v>
      </c>
      <c r="AF8" s="19" t="s">
        <v>589</v>
      </c>
      <c r="AG8" s="28">
        <v>1673</v>
      </c>
      <c r="AH8" s="19" t="s">
        <v>590</v>
      </c>
      <c r="AI8" s="19"/>
      <c r="AJ8" s="19"/>
      <c r="AK8" s="24"/>
      <c r="AL8" s="19"/>
      <c r="AM8" s="29"/>
      <c r="AN8" s="19"/>
      <c r="AO8" s="24"/>
      <c r="AP8" s="19"/>
      <c r="AQ8" s="24"/>
      <c r="AR8" s="19"/>
      <c r="AS8" s="159"/>
      <c r="AT8" s="33">
        <f t="shared" si="1"/>
        <v>837259000</v>
      </c>
      <c r="AU8" s="34" t="s">
        <v>591</v>
      </c>
      <c r="AV8" s="65" t="s">
        <v>592</v>
      </c>
      <c r="AW8" s="35" t="s">
        <v>552</v>
      </c>
      <c r="AX8" s="19" t="s">
        <v>29</v>
      </c>
      <c r="AY8" s="19" t="s">
        <v>30</v>
      </c>
      <c r="AZ8" s="19"/>
      <c r="BA8" s="19" t="s">
        <v>561</v>
      </c>
    </row>
    <row r="9" spans="2:54" ht="135" x14ac:dyDescent="0.15">
      <c r="B9" s="19" t="s">
        <v>386</v>
      </c>
      <c r="C9" s="19" t="s">
        <v>387</v>
      </c>
      <c r="D9" s="160" t="s">
        <v>388</v>
      </c>
      <c r="E9" s="19" t="s">
        <v>581</v>
      </c>
      <c r="F9" s="19" t="s">
        <v>546</v>
      </c>
      <c r="G9" s="19" t="s">
        <v>593</v>
      </c>
      <c r="H9" s="165">
        <v>72832</v>
      </c>
      <c r="I9" s="19" t="s">
        <v>152</v>
      </c>
      <c r="J9" s="19" t="s">
        <v>389</v>
      </c>
      <c r="K9" s="19" t="s">
        <v>24</v>
      </c>
      <c r="L9" s="19">
        <v>830058756</v>
      </c>
      <c r="M9" s="19">
        <v>0</v>
      </c>
      <c r="N9" s="20"/>
      <c r="O9" s="21"/>
      <c r="P9" s="21"/>
      <c r="Q9" s="21"/>
      <c r="R9" s="22"/>
      <c r="S9" s="19"/>
      <c r="T9" s="19"/>
      <c r="U9" s="19"/>
      <c r="V9" s="22" t="s">
        <v>390</v>
      </c>
      <c r="W9" s="23">
        <v>44481</v>
      </c>
      <c r="X9" s="23">
        <v>44488</v>
      </c>
      <c r="Y9" s="23">
        <v>44638</v>
      </c>
      <c r="Z9" s="21">
        <v>150</v>
      </c>
      <c r="AA9" s="24">
        <v>102530448</v>
      </c>
      <c r="AB9" s="25">
        <f t="shared" si="0"/>
        <v>20506089.599999998</v>
      </c>
      <c r="AC9" s="31">
        <v>1007</v>
      </c>
      <c r="AD9" s="55">
        <v>44483</v>
      </c>
      <c r="AE9" s="19">
        <v>964</v>
      </c>
      <c r="AF9" s="19" t="s">
        <v>576</v>
      </c>
      <c r="AG9" s="28">
        <v>1689</v>
      </c>
      <c r="AH9" s="19" t="s">
        <v>577</v>
      </c>
      <c r="AI9" s="19"/>
      <c r="AJ9" s="19"/>
      <c r="AK9" s="24"/>
      <c r="AL9" s="19"/>
      <c r="AM9" s="29"/>
      <c r="AN9" s="19"/>
      <c r="AO9" s="24"/>
      <c r="AP9" s="19"/>
      <c r="AQ9" s="24"/>
      <c r="AR9" s="19"/>
      <c r="AS9" s="159"/>
      <c r="AT9" s="33">
        <f t="shared" si="1"/>
        <v>102530448</v>
      </c>
      <c r="AU9" s="34" t="s">
        <v>36</v>
      </c>
      <c r="AV9" s="35" t="s">
        <v>392</v>
      </c>
      <c r="AW9" s="34" t="s">
        <v>243</v>
      </c>
      <c r="AX9" s="19" t="s">
        <v>29</v>
      </c>
      <c r="AY9" s="19" t="s">
        <v>30</v>
      </c>
      <c r="AZ9" s="19" t="s">
        <v>393</v>
      </c>
      <c r="BA9" s="19" t="s">
        <v>561</v>
      </c>
    </row>
    <row r="10" spans="2:54" ht="120" x14ac:dyDescent="0.15">
      <c r="B10" s="19" t="s">
        <v>394</v>
      </c>
      <c r="C10" s="19" t="s">
        <v>395</v>
      </c>
      <c r="D10" s="36" t="s">
        <v>396</v>
      </c>
      <c r="E10" s="19" t="s">
        <v>571</v>
      </c>
      <c r="F10" s="19" t="s">
        <v>546</v>
      </c>
      <c r="G10" s="19" t="s">
        <v>594</v>
      </c>
      <c r="H10" s="165">
        <v>59706</v>
      </c>
      <c r="I10" s="19" t="s">
        <v>152</v>
      </c>
      <c r="J10" s="19" t="s">
        <v>397</v>
      </c>
      <c r="K10" s="19" t="s">
        <v>24</v>
      </c>
      <c r="L10" s="19">
        <v>830095614</v>
      </c>
      <c r="M10" s="19">
        <v>0</v>
      </c>
      <c r="N10" s="20"/>
      <c r="O10" s="21"/>
      <c r="P10" s="21"/>
      <c r="Q10" s="21"/>
      <c r="R10" s="22"/>
      <c r="S10" s="19"/>
      <c r="T10" s="19"/>
      <c r="U10" s="19"/>
      <c r="V10" s="22" t="s">
        <v>398</v>
      </c>
      <c r="W10" s="23">
        <v>44481</v>
      </c>
      <c r="X10" s="23">
        <v>44491</v>
      </c>
      <c r="Y10" s="23">
        <v>44672</v>
      </c>
      <c r="Z10" s="21">
        <v>180</v>
      </c>
      <c r="AA10" s="24">
        <v>298388260</v>
      </c>
      <c r="AB10" s="25">
        <f t="shared" si="0"/>
        <v>49731376.666666664</v>
      </c>
      <c r="AC10" s="31">
        <v>1006</v>
      </c>
      <c r="AD10" s="55">
        <v>44483</v>
      </c>
      <c r="AE10" s="19">
        <v>830</v>
      </c>
      <c r="AF10" s="19" t="s">
        <v>564</v>
      </c>
      <c r="AG10" s="28">
        <v>1658</v>
      </c>
      <c r="AH10" s="19" t="s">
        <v>572</v>
      </c>
      <c r="AI10" s="19"/>
      <c r="AJ10" s="19"/>
      <c r="AK10" s="24"/>
      <c r="AL10" s="19"/>
      <c r="AM10" s="29"/>
      <c r="AN10" s="19"/>
      <c r="AO10" s="24"/>
      <c r="AP10" s="19"/>
      <c r="AQ10" s="24"/>
      <c r="AR10" s="19"/>
      <c r="AS10" s="159"/>
      <c r="AT10" s="33">
        <f t="shared" si="1"/>
        <v>298388260</v>
      </c>
      <c r="AU10" s="34" t="s">
        <v>36</v>
      </c>
      <c r="AV10" s="35" t="s">
        <v>595</v>
      </c>
      <c r="AW10" s="34" t="s">
        <v>243</v>
      </c>
      <c r="AX10" s="19" t="s">
        <v>29</v>
      </c>
      <c r="AY10" s="19" t="s">
        <v>30</v>
      </c>
      <c r="AZ10" s="19"/>
      <c r="BA10" s="19" t="s">
        <v>561</v>
      </c>
    </row>
    <row r="11" spans="2:54" ht="105" x14ac:dyDescent="0.15">
      <c r="B11" s="19" t="s">
        <v>596</v>
      </c>
      <c r="C11" s="19" t="s">
        <v>597</v>
      </c>
      <c r="D11" s="36" t="s">
        <v>598</v>
      </c>
      <c r="E11" s="19" t="s">
        <v>581</v>
      </c>
      <c r="F11" s="19" t="s">
        <v>546</v>
      </c>
      <c r="G11" s="19" t="s">
        <v>599</v>
      </c>
      <c r="H11" s="19">
        <v>61707</v>
      </c>
      <c r="I11" s="19">
        <v>27925</v>
      </c>
      <c r="J11" s="19" t="s">
        <v>600</v>
      </c>
      <c r="K11" s="19" t="s">
        <v>89</v>
      </c>
      <c r="L11" s="19">
        <v>1026296469</v>
      </c>
      <c r="M11" s="19">
        <v>6</v>
      </c>
      <c r="N11" s="20"/>
      <c r="O11" s="21"/>
      <c r="P11" s="21"/>
      <c r="Q11" s="21"/>
      <c r="R11" s="19"/>
      <c r="S11" s="19"/>
      <c r="T11" s="19"/>
      <c r="U11" s="39"/>
      <c r="V11" s="22" t="s">
        <v>373</v>
      </c>
      <c r="W11" s="23">
        <v>44483</v>
      </c>
      <c r="X11" s="23">
        <v>44495</v>
      </c>
      <c r="Y11" s="23">
        <v>44521</v>
      </c>
      <c r="Z11" s="21">
        <v>300</v>
      </c>
      <c r="AA11" s="24">
        <v>26438110</v>
      </c>
      <c r="AB11" s="25">
        <f t="shared" si="0"/>
        <v>2643811</v>
      </c>
      <c r="AC11" s="31">
        <v>1016</v>
      </c>
      <c r="AD11" s="55">
        <v>44491</v>
      </c>
      <c r="AE11" s="19">
        <v>959</v>
      </c>
      <c r="AF11" s="19" t="s">
        <v>601</v>
      </c>
      <c r="AG11" s="28">
        <v>2213</v>
      </c>
      <c r="AH11" s="19" t="s">
        <v>602</v>
      </c>
      <c r="AI11" s="19"/>
      <c r="AJ11" s="19"/>
      <c r="AK11" s="24"/>
      <c r="AL11" s="19"/>
      <c r="AM11" s="29"/>
      <c r="AN11" s="19"/>
      <c r="AO11" s="24"/>
      <c r="AP11" s="19"/>
      <c r="AQ11" s="24"/>
      <c r="AR11" s="19"/>
      <c r="AS11" s="159"/>
      <c r="AT11" s="33">
        <f t="shared" si="1"/>
        <v>26438110</v>
      </c>
      <c r="AU11" s="34" t="s">
        <v>374</v>
      </c>
      <c r="AV11" s="35" t="s">
        <v>554</v>
      </c>
      <c r="AW11" s="34" t="s">
        <v>243</v>
      </c>
      <c r="AX11" s="34" t="s">
        <v>556</v>
      </c>
      <c r="AY11" s="19" t="s">
        <v>30</v>
      </c>
      <c r="AZ11" s="19" t="s">
        <v>603</v>
      </c>
      <c r="BA11" s="163" t="s">
        <v>557</v>
      </c>
    </row>
    <row r="12" spans="2:54" ht="90" x14ac:dyDescent="0.15">
      <c r="B12" s="19" t="s">
        <v>604</v>
      </c>
      <c r="C12" s="19" t="s">
        <v>605</v>
      </c>
      <c r="D12" s="36" t="s">
        <v>606</v>
      </c>
      <c r="E12" s="19" t="s">
        <v>581</v>
      </c>
      <c r="F12" s="19" t="s">
        <v>546</v>
      </c>
      <c r="G12" s="19" t="s">
        <v>607</v>
      </c>
      <c r="H12" s="19">
        <v>60655</v>
      </c>
      <c r="I12" s="19">
        <v>27562</v>
      </c>
      <c r="J12" s="19" t="s">
        <v>608</v>
      </c>
      <c r="K12" s="19" t="s">
        <v>89</v>
      </c>
      <c r="L12" s="19">
        <v>52731133</v>
      </c>
      <c r="M12" s="19">
        <v>7</v>
      </c>
      <c r="N12" s="20"/>
      <c r="O12" s="21"/>
      <c r="P12" s="21"/>
      <c r="Q12" s="21"/>
      <c r="R12" s="22"/>
      <c r="S12" s="19"/>
      <c r="T12" s="19"/>
      <c r="U12" s="19"/>
      <c r="V12" s="22" t="s">
        <v>609</v>
      </c>
      <c r="W12" s="23">
        <v>44485</v>
      </c>
      <c r="X12" s="23">
        <v>44508</v>
      </c>
      <c r="Y12" s="23">
        <v>44642</v>
      </c>
      <c r="Z12" s="21">
        <v>135</v>
      </c>
      <c r="AA12" s="24">
        <v>12150000</v>
      </c>
      <c r="AB12" s="25">
        <f t="shared" si="0"/>
        <v>2700000</v>
      </c>
      <c r="AC12" s="30">
        <v>1025</v>
      </c>
      <c r="AD12" s="55">
        <v>44505</v>
      </c>
      <c r="AE12" s="19">
        <v>933</v>
      </c>
      <c r="AF12" s="19" t="s">
        <v>567</v>
      </c>
      <c r="AG12" s="28">
        <v>1665</v>
      </c>
      <c r="AH12" s="19" t="s">
        <v>568</v>
      </c>
      <c r="AI12" s="19"/>
      <c r="AJ12" s="161"/>
      <c r="AK12" s="161"/>
      <c r="AL12" s="19"/>
      <c r="AM12" s="29"/>
      <c r="AN12" s="19"/>
      <c r="AO12" s="24"/>
      <c r="AP12" s="19"/>
      <c r="AQ12" s="24"/>
      <c r="AR12" s="19"/>
      <c r="AS12" s="159"/>
      <c r="AT12" s="33">
        <f t="shared" si="1"/>
        <v>12150000</v>
      </c>
      <c r="AU12" s="34" t="s">
        <v>374</v>
      </c>
      <c r="AV12" s="35" t="s">
        <v>560</v>
      </c>
      <c r="AW12" s="35" t="s">
        <v>552</v>
      </c>
      <c r="AX12" s="19" t="s">
        <v>29</v>
      </c>
      <c r="AY12" s="19" t="s">
        <v>30</v>
      </c>
      <c r="AZ12" s="19"/>
      <c r="BA12" s="163" t="s">
        <v>557</v>
      </c>
    </row>
    <row r="13" spans="2:54" ht="90" x14ac:dyDescent="0.15">
      <c r="B13" s="19" t="s">
        <v>610</v>
      </c>
      <c r="C13" s="19" t="s">
        <v>611</v>
      </c>
      <c r="D13" s="146" t="s">
        <v>612</v>
      </c>
      <c r="E13" s="19" t="s">
        <v>581</v>
      </c>
      <c r="F13" s="19" t="s">
        <v>546</v>
      </c>
      <c r="G13" s="19" t="s">
        <v>613</v>
      </c>
      <c r="H13" s="19">
        <v>63019</v>
      </c>
      <c r="I13" s="19">
        <v>28295</v>
      </c>
      <c r="J13" s="19" t="s">
        <v>614</v>
      </c>
      <c r="K13" s="19" t="s">
        <v>89</v>
      </c>
      <c r="L13" s="19">
        <v>52484426</v>
      </c>
      <c r="M13" s="19">
        <v>1</v>
      </c>
      <c r="N13" s="20"/>
      <c r="O13" s="21"/>
      <c r="P13" s="21"/>
      <c r="Q13" s="21"/>
      <c r="R13" s="22"/>
      <c r="S13" s="19"/>
      <c r="T13" s="19"/>
      <c r="U13" s="19"/>
      <c r="V13" s="22" t="s">
        <v>550</v>
      </c>
      <c r="W13" s="23">
        <v>44498</v>
      </c>
      <c r="X13" s="23">
        <v>44505</v>
      </c>
      <c r="Y13" s="23">
        <v>44578</v>
      </c>
      <c r="Z13" s="21">
        <v>73</v>
      </c>
      <c r="AA13" s="24">
        <v>12653333</v>
      </c>
      <c r="AB13" s="25">
        <f t="shared" si="0"/>
        <v>5199999.8630136987</v>
      </c>
      <c r="AC13" s="31">
        <v>1028</v>
      </c>
      <c r="AD13" s="55">
        <v>44505</v>
      </c>
      <c r="AE13" s="19">
        <v>979</v>
      </c>
      <c r="AF13" s="19" t="s">
        <v>548</v>
      </c>
      <c r="AG13" s="28">
        <v>1698</v>
      </c>
      <c r="AH13" s="19" t="s">
        <v>549</v>
      </c>
      <c r="AI13" s="19"/>
      <c r="AJ13" s="19"/>
      <c r="AK13" s="24"/>
      <c r="AL13" s="19"/>
      <c r="AM13" s="29"/>
      <c r="AN13" s="19"/>
      <c r="AO13" s="24"/>
      <c r="AP13" s="19"/>
      <c r="AQ13" s="24"/>
      <c r="AR13" s="19"/>
      <c r="AS13" s="159"/>
      <c r="AT13" s="33">
        <f t="shared" si="1"/>
        <v>12653333</v>
      </c>
      <c r="AU13" s="34" t="s">
        <v>250</v>
      </c>
      <c r="AV13" s="35" t="s">
        <v>551</v>
      </c>
      <c r="AW13" s="35" t="s">
        <v>552</v>
      </c>
      <c r="AX13" s="19" t="s">
        <v>547</v>
      </c>
      <c r="AY13" s="19" t="s">
        <v>30</v>
      </c>
      <c r="AZ13" s="19"/>
      <c r="BA13" s="19" t="s">
        <v>553</v>
      </c>
    </row>
    <row r="14" spans="2:54" ht="75" x14ac:dyDescent="0.15">
      <c r="B14" s="19" t="s">
        <v>615</v>
      </c>
      <c r="C14" s="19" t="s">
        <v>615</v>
      </c>
      <c r="D14" s="36" t="s">
        <v>616</v>
      </c>
      <c r="E14" s="19" t="s">
        <v>52</v>
      </c>
      <c r="F14" s="19" t="s">
        <v>563</v>
      </c>
      <c r="G14" s="19" t="s">
        <v>615</v>
      </c>
      <c r="H14" s="19" t="s">
        <v>617</v>
      </c>
      <c r="I14" s="19" t="s">
        <v>152</v>
      </c>
      <c r="J14" s="19" t="s">
        <v>618</v>
      </c>
      <c r="K14" s="19" t="s">
        <v>324</v>
      </c>
      <c r="L14" s="19" t="s">
        <v>619</v>
      </c>
      <c r="M14" s="19">
        <v>7</v>
      </c>
      <c r="N14" s="20"/>
      <c r="O14" s="21"/>
      <c r="P14" s="21"/>
      <c r="Q14" s="21"/>
      <c r="R14" s="22"/>
      <c r="S14" s="19"/>
      <c r="T14" s="19"/>
      <c r="U14" s="19"/>
      <c r="V14" s="22" t="s">
        <v>620</v>
      </c>
      <c r="W14" s="23">
        <v>44498</v>
      </c>
      <c r="X14" s="23">
        <v>44498</v>
      </c>
      <c r="Y14" s="23">
        <v>44530</v>
      </c>
      <c r="Z14" s="21">
        <v>30</v>
      </c>
      <c r="AA14" s="24">
        <v>489000</v>
      </c>
      <c r="AB14" s="25" t="s">
        <v>152</v>
      </c>
      <c r="AC14" s="31">
        <v>1027</v>
      </c>
      <c r="AD14" s="55">
        <v>44505</v>
      </c>
      <c r="AE14" s="19">
        <v>814</v>
      </c>
      <c r="AF14" s="19" t="s">
        <v>621</v>
      </c>
      <c r="AG14" s="28">
        <v>208</v>
      </c>
      <c r="AH14" s="19" t="s">
        <v>573</v>
      </c>
      <c r="AI14" s="19"/>
      <c r="AJ14" s="19"/>
      <c r="AK14" s="24"/>
      <c r="AL14" s="19"/>
      <c r="AM14" s="29"/>
      <c r="AN14" s="19"/>
      <c r="AO14" s="24"/>
      <c r="AP14" s="19"/>
      <c r="AQ14" s="24"/>
      <c r="AR14" s="19"/>
      <c r="AS14" s="159"/>
      <c r="AT14" s="33">
        <f t="shared" si="1"/>
        <v>489000</v>
      </c>
      <c r="AU14" s="34" t="s">
        <v>351</v>
      </c>
      <c r="AV14" s="35"/>
      <c r="AW14" s="35" t="s">
        <v>28</v>
      </c>
      <c r="AX14" s="19" t="s">
        <v>547</v>
      </c>
      <c r="AY14" s="19" t="s">
        <v>109</v>
      </c>
      <c r="AZ14" s="19"/>
      <c r="BA14" s="19" t="s">
        <v>561</v>
      </c>
    </row>
    <row r="15" spans="2:54" ht="165" x14ac:dyDescent="0.15">
      <c r="B15" s="19" t="s">
        <v>401</v>
      </c>
      <c r="C15" s="19" t="s">
        <v>402</v>
      </c>
      <c r="D15" s="36" t="s">
        <v>403</v>
      </c>
      <c r="E15" s="19" t="s">
        <v>581</v>
      </c>
      <c r="F15" s="19" t="s">
        <v>234</v>
      </c>
      <c r="G15" s="19" t="s">
        <v>622</v>
      </c>
      <c r="H15" s="165">
        <v>62557</v>
      </c>
      <c r="I15" s="19" t="s">
        <v>152</v>
      </c>
      <c r="J15" s="19" t="s">
        <v>404</v>
      </c>
      <c r="K15" s="19" t="s">
        <v>24</v>
      </c>
      <c r="L15" s="19">
        <v>899999230</v>
      </c>
      <c r="M15" s="19">
        <v>7</v>
      </c>
      <c r="N15" s="20"/>
      <c r="O15" s="21"/>
      <c r="P15" s="21"/>
      <c r="Q15" s="21"/>
      <c r="R15" s="22"/>
      <c r="S15" s="19"/>
      <c r="T15" s="19"/>
      <c r="U15" s="19"/>
      <c r="V15" s="22" t="s">
        <v>405</v>
      </c>
      <c r="W15" s="23">
        <v>44512</v>
      </c>
      <c r="X15" s="23">
        <v>44526</v>
      </c>
      <c r="Y15" s="23">
        <v>44706</v>
      </c>
      <c r="Z15" s="21">
        <v>180</v>
      </c>
      <c r="AA15" s="24">
        <v>1162897960</v>
      </c>
      <c r="AB15" s="25" t="s">
        <v>152</v>
      </c>
      <c r="AC15" s="31">
        <v>1036</v>
      </c>
      <c r="AD15" s="55">
        <v>44512</v>
      </c>
      <c r="AE15" s="19">
        <v>972</v>
      </c>
      <c r="AF15" s="23" t="s">
        <v>623</v>
      </c>
      <c r="AG15" s="28">
        <v>1675</v>
      </c>
      <c r="AH15" s="23" t="s">
        <v>624</v>
      </c>
      <c r="AI15" s="19"/>
      <c r="AJ15" s="19"/>
      <c r="AK15" s="24"/>
      <c r="AL15" s="19"/>
      <c r="AM15" s="29"/>
      <c r="AN15" s="19"/>
      <c r="AO15" s="24"/>
      <c r="AP15" s="19"/>
      <c r="AQ15" s="24"/>
      <c r="AR15" s="19"/>
      <c r="AS15" s="159"/>
      <c r="AT15" s="33">
        <f t="shared" si="1"/>
        <v>1162897960</v>
      </c>
      <c r="AU15" s="34" t="s">
        <v>64</v>
      </c>
      <c r="AV15" s="163" t="s">
        <v>625</v>
      </c>
      <c r="AW15" s="35" t="s">
        <v>243</v>
      </c>
      <c r="AX15" s="19" t="s">
        <v>29</v>
      </c>
      <c r="AY15" s="19" t="s">
        <v>30</v>
      </c>
      <c r="AZ15" s="19" t="s">
        <v>407</v>
      </c>
      <c r="BA15" s="19" t="s">
        <v>561</v>
      </c>
    </row>
    <row r="16" spans="2:54" ht="120" x14ac:dyDescent="0.15">
      <c r="B16" s="19" t="s">
        <v>59</v>
      </c>
      <c r="C16" s="19" t="s">
        <v>60</v>
      </c>
      <c r="D16" s="36" t="s">
        <v>61</v>
      </c>
      <c r="E16" s="19" t="s">
        <v>581</v>
      </c>
      <c r="F16" s="19" t="s">
        <v>234</v>
      </c>
      <c r="G16" s="19" t="s">
        <v>626</v>
      </c>
      <c r="H16" s="165">
        <v>64405</v>
      </c>
      <c r="I16" s="19" t="s">
        <v>152</v>
      </c>
      <c r="J16" s="26" t="s">
        <v>62</v>
      </c>
      <c r="K16" s="26" t="s">
        <v>24</v>
      </c>
      <c r="L16" s="46">
        <v>900062917</v>
      </c>
      <c r="M16" s="46">
        <v>9</v>
      </c>
      <c r="N16" s="20"/>
      <c r="O16" s="21"/>
      <c r="P16" s="21"/>
      <c r="Q16" s="21"/>
      <c r="R16" s="22"/>
      <c r="S16" s="19"/>
      <c r="T16" s="19"/>
      <c r="U16" s="19"/>
      <c r="V16" s="22" t="s">
        <v>63</v>
      </c>
      <c r="W16" s="23">
        <v>44512</v>
      </c>
      <c r="X16" s="23">
        <v>44524</v>
      </c>
      <c r="Y16" s="23">
        <v>44827</v>
      </c>
      <c r="Z16" s="21">
        <v>300</v>
      </c>
      <c r="AA16" s="24">
        <v>3000000</v>
      </c>
      <c r="AB16" s="25" t="s">
        <v>152</v>
      </c>
      <c r="AC16" s="31">
        <v>1038</v>
      </c>
      <c r="AD16" s="55">
        <v>44512</v>
      </c>
      <c r="AE16" s="19">
        <v>1000</v>
      </c>
      <c r="AF16" s="19" t="s">
        <v>627</v>
      </c>
      <c r="AG16" s="28">
        <v>601</v>
      </c>
      <c r="AH16" s="19" t="s">
        <v>628</v>
      </c>
      <c r="AI16" s="19"/>
      <c r="AJ16" s="19"/>
      <c r="AK16" s="24"/>
      <c r="AL16" s="19"/>
      <c r="AM16" s="29"/>
      <c r="AN16" s="19"/>
      <c r="AO16" s="24"/>
      <c r="AP16" s="19"/>
      <c r="AQ16" s="24"/>
      <c r="AR16" s="19"/>
      <c r="AS16" s="159"/>
      <c r="AT16" s="33">
        <f t="shared" si="1"/>
        <v>3000000</v>
      </c>
      <c r="AU16" s="34" t="s">
        <v>64</v>
      </c>
      <c r="AV16" s="35" t="s">
        <v>65</v>
      </c>
      <c r="AW16" s="35" t="s">
        <v>28</v>
      </c>
      <c r="AX16" s="19" t="s">
        <v>29</v>
      </c>
      <c r="AY16" s="19" t="s">
        <v>30</v>
      </c>
      <c r="AZ16" s="19"/>
      <c r="BA16" s="19" t="s">
        <v>561</v>
      </c>
    </row>
    <row r="17" spans="2:53" ht="195" x14ac:dyDescent="0.15">
      <c r="B17" s="19" t="s">
        <v>408</v>
      </c>
      <c r="C17" s="19" t="s">
        <v>409</v>
      </c>
      <c r="D17" s="99" t="s">
        <v>629</v>
      </c>
      <c r="E17" s="19" t="s">
        <v>581</v>
      </c>
      <c r="F17" s="19" t="s">
        <v>234</v>
      </c>
      <c r="G17" s="19" t="s">
        <v>630</v>
      </c>
      <c r="H17" s="165">
        <v>64683</v>
      </c>
      <c r="I17" s="19" t="s">
        <v>152</v>
      </c>
      <c r="J17" s="19" t="s">
        <v>411</v>
      </c>
      <c r="K17" s="19" t="s">
        <v>24</v>
      </c>
      <c r="L17" s="19">
        <v>860512780</v>
      </c>
      <c r="M17" s="19">
        <v>4</v>
      </c>
      <c r="N17" s="20"/>
      <c r="O17" s="21"/>
      <c r="P17" s="21"/>
      <c r="Q17" s="21"/>
      <c r="R17" s="22"/>
      <c r="S17" s="19"/>
      <c r="T17" s="19"/>
      <c r="U17" s="19"/>
      <c r="V17" s="22" t="s">
        <v>412</v>
      </c>
      <c r="W17" s="23">
        <v>44512</v>
      </c>
      <c r="X17" s="23" t="s">
        <v>413</v>
      </c>
      <c r="Y17" s="23"/>
      <c r="Z17" s="21">
        <v>150</v>
      </c>
      <c r="AA17" s="24">
        <v>223147265</v>
      </c>
      <c r="AB17" s="25" t="s">
        <v>152</v>
      </c>
      <c r="AC17" s="31">
        <v>1037</v>
      </c>
      <c r="AD17" s="55">
        <v>44512</v>
      </c>
      <c r="AE17" s="19">
        <v>1003</v>
      </c>
      <c r="AF17" s="19" t="s">
        <v>631</v>
      </c>
      <c r="AG17" s="28">
        <v>1653</v>
      </c>
      <c r="AH17" s="19" t="s">
        <v>565</v>
      </c>
      <c r="AI17" s="19"/>
      <c r="AJ17" s="19"/>
      <c r="AK17" s="24"/>
      <c r="AL17" s="19"/>
      <c r="AM17" s="29"/>
      <c r="AN17" s="19"/>
      <c r="AO17" s="24"/>
      <c r="AP17" s="19"/>
      <c r="AQ17" s="24"/>
      <c r="AR17" s="19"/>
      <c r="AS17" s="159"/>
      <c r="AT17" s="33">
        <f t="shared" si="1"/>
        <v>223147265</v>
      </c>
      <c r="AU17" s="34" t="s">
        <v>64</v>
      </c>
      <c r="AV17" s="35" t="s">
        <v>566</v>
      </c>
      <c r="AW17" s="34" t="s">
        <v>243</v>
      </c>
      <c r="AX17" s="19" t="s">
        <v>93</v>
      </c>
      <c r="AY17" s="19" t="s">
        <v>30</v>
      </c>
      <c r="AZ17" s="19"/>
      <c r="BA17" s="19" t="s">
        <v>561</v>
      </c>
    </row>
    <row r="18" spans="2:53" ht="90" x14ac:dyDescent="0.15">
      <c r="B18" s="19" t="s">
        <v>632</v>
      </c>
      <c r="C18" s="19" t="s">
        <v>633</v>
      </c>
      <c r="D18" s="36" t="s">
        <v>634</v>
      </c>
      <c r="E18" s="19" t="s">
        <v>581</v>
      </c>
      <c r="F18" s="19" t="s">
        <v>546</v>
      </c>
      <c r="G18" s="19" t="s">
        <v>635</v>
      </c>
      <c r="H18" s="19">
        <v>64540</v>
      </c>
      <c r="I18" s="19">
        <v>28599</v>
      </c>
      <c r="J18" s="26" t="s">
        <v>558</v>
      </c>
      <c r="K18" s="19" t="s">
        <v>89</v>
      </c>
      <c r="L18" s="19">
        <v>80442207</v>
      </c>
      <c r="M18" s="19">
        <v>5</v>
      </c>
      <c r="N18" s="20"/>
      <c r="O18" s="21"/>
      <c r="P18" s="21"/>
      <c r="Q18" s="21"/>
      <c r="R18" s="22"/>
      <c r="S18" s="19"/>
      <c r="T18" s="19"/>
      <c r="U18" s="19"/>
      <c r="V18" s="22" t="s">
        <v>636</v>
      </c>
      <c r="W18" s="23">
        <v>44517</v>
      </c>
      <c r="X18" s="23">
        <v>44518</v>
      </c>
      <c r="Y18" s="23">
        <v>44563</v>
      </c>
      <c r="Z18" s="21">
        <v>45</v>
      </c>
      <c r="AA18" s="24">
        <v>7800000</v>
      </c>
      <c r="AB18" s="25">
        <f t="shared" si="0"/>
        <v>5200000</v>
      </c>
      <c r="AC18" s="31">
        <v>1042</v>
      </c>
      <c r="AD18" s="55">
        <v>44518</v>
      </c>
      <c r="AE18" s="19">
        <v>1004</v>
      </c>
      <c r="AF18" s="19" t="s">
        <v>637</v>
      </c>
      <c r="AG18" s="28">
        <v>1698</v>
      </c>
      <c r="AH18" s="19" t="s">
        <v>549</v>
      </c>
      <c r="AI18" s="19"/>
      <c r="AJ18" s="19"/>
      <c r="AK18" s="24"/>
      <c r="AL18" s="19"/>
      <c r="AM18" s="29"/>
      <c r="AN18" s="19"/>
      <c r="AO18" s="24"/>
      <c r="AP18" s="19"/>
      <c r="AQ18" s="24"/>
      <c r="AR18" s="19"/>
      <c r="AS18" s="159"/>
      <c r="AT18" s="33">
        <f t="shared" si="1"/>
        <v>7800000</v>
      </c>
      <c r="AU18" s="34" t="s">
        <v>250</v>
      </c>
      <c r="AV18" s="19" t="s">
        <v>554</v>
      </c>
      <c r="AW18" s="34" t="s">
        <v>552</v>
      </c>
      <c r="AX18" s="19" t="s">
        <v>547</v>
      </c>
      <c r="AY18" s="19" t="s">
        <v>30</v>
      </c>
      <c r="AZ18" s="19"/>
      <c r="BA18" s="19" t="s">
        <v>553</v>
      </c>
    </row>
    <row r="19" spans="2:53" ht="195" x14ac:dyDescent="0.15">
      <c r="B19" s="19" t="s">
        <v>638</v>
      </c>
      <c r="C19" s="19" t="s">
        <v>639</v>
      </c>
      <c r="D19" s="36" t="s">
        <v>640</v>
      </c>
      <c r="E19" s="19" t="s">
        <v>641</v>
      </c>
      <c r="F19" s="19" t="s">
        <v>546</v>
      </c>
      <c r="G19" s="19" t="s">
        <v>642</v>
      </c>
      <c r="H19" s="165">
        <v>63007</v>
      </c>
      <c r="I19" s="19" t="s">
        <v>152</v>
      </c>
      <c r="J19" s="19" t="s">
        <v>643</v>
      </c>
      <c r="K19" s="19" t="s">
        <v>24</v>
      </c>
      <c r="L19" s="19">
        <v>900354279</v>
      </c>
      <c r="M19" s="19">
        <v>1</v>
      </c>
      <c r="N19" s="20"/>
      <c r="O19" s="21"/>
      <c r="P19" s="21"/>
      <c r="Q19" s="21"/>
      <c r="R19" s="22"/>
      <c r="S19" s="19"/>
      <c r="T19" s="19"/>
      <c r="U19" s="19"/>
      <c r="V19" s="22" t="s">
        <v>644</v>
      </c>
      <c r="W19" s="23">
        <v>44524</v>
      </c>
      <c r="X19" s="23">
        <v>44530</v>
      </c>
      <c r="Y19" s="23">
        <v>44590</v>
      </c>
      <c r="Z19" s="21">
        <v>60</v>
      </c>
      <c r="AA19" s="24">
        <v>16657382</v>
      </c>
      <c r="AB19" s="25" t="s">
        <v>152</v>
      </c>
      <c r="AC19" s="31">
        <v>1053</v>
      </c>
      <c r="AD19" s="55">
        <v>44530</v>
      </c>
      <c r="AE19" s="31">
        <v>969</v>
      </c>
      <c r="AF19" s="19" t="s">
        <v>645</v>
      </c>
      <c r="AG19" s="28">
        <v>1697</v>
      </c>
      <c r="AH19" s="19" t="s">
        <v>646</v>
      </c>
      <c r="AI19" s="19"/>
      <c r="AJ19" s="19"/>
      <c r="AK19" s="29"/>
      <c r="AL19" s="19"/>
      <c r="AM19" s="29"/>
      <c r="AN19" s="19"/>
      <c r="AO19" s="24"/>
      <c r="AP19" s="19"/>
      <c r="AQ19" s="29"/>
      <c r="AR19" s="19"/>
      <c r="AS19" s="21"/>
      <c r="AT19" s="33">
        <f t="shared" si="1"/>
        <v>16657382</v>
      </c>
      <c r="AU19" s="34" t="s">
        <v>36</v>
      </c>
      <c r="AV19" s="34" t="s">
        <v>170</v>
      </c>
      <c r="AW19" s="35" t="s">
        <v>559</v>
      </c>
      <c r="AX19" s="19" t="s">
        <v>547</v>
      </c>
      <c r="AY19" s="19" t="s">
        <v>30</v>
      </c>
      <c r="AZ19" s="19"/>
      <c r="BA19" s="19" t="s">
        <v>561</v>
      </c>
    </row>
    <row r="20" spans="2:53" ht="370" x14ac:dyDescent="0.15">
      <c r="B20" s="19" t="s">
        <v>66</v>
      </c>
      <c r="C20" s="19" t="s">
        <v>67</v>
      </c>
      <c r="D20" s="36" t="s">
        <v>68</v>
      </c>
      <c r="E20" s="19" t="s">
        <v>641</v>
      </c>
      <c r="F20" s="19" t="s">
        <v>507</v>
      </c>
      <c r="G20" s="19" t="s">
        <v>647</v>
      </c>
      <c r="H20" s="165">
        <v>63005</v>
      </c>
      <c r="I20" s="19" t="s">
        <v>152</v>
      </c>
      <c r="J20" s="19" t="s">
        <v>69</v>
      </c>
      <c r="K20" s="19" t="s">
        <v>24</v>
      </c>
      <c r="L20" s="19">
        <v>901044822</v>
      </c>
      <c r="M20" s="19">
        <v>5</v>
      </c>
      <c r="N20" s="20"/>
      <c r="O20" s="21"/>
      <c r="P20" s="21"/>
      <c r="Q20" s="21"/>
      <c r="R20" s="150"/>
      <c r="S20" s="22"/>
      <c r="T20" s="19"/>
      <c r="U20" s="19"/>
      <c r="V20" s="22" t="s">
        <v>70</v>
      </c>
      <c r="W20" s="23">
        <v>44523</v>
      </c>
      <c r="X20" s="23">
        <v>44529</v>
      </c>
      <c r="Y20" s="23">
        <v>44893</v>
      </c>
      <c r="Z20" s="21">
        <v>360</v>
      </c>
      <c r="AA20" s="24">
        <v>18500000</v>
      </c>
      <c r="AB20" s="25" t="s">
        <v>152</v>
      </c>
      <c r="AC20" s="31">
        <v>1047</v>
      </c>
      <c r="AD20" s="55">
        <v>44526</v>
      </c>
      <c r="AE20" s="31">
        <v>974</v>
      </c>
      <c r="AF20" s="19" t="s">
        <v>648</v>
      </c>
      <c r="AG20" s="28" t="s">
        <v>649</v>
      </c>
      <c r="AH20" s="19" t="s">
        <v>650</v>
      </c>
      <c r="AI20" s="19"/>
      <c r="AJ20" s="19"/>
      <c r="AK20" s="24"/>
      <c r="AL20" s="19"/>
      <c r="AM20" s="29"/>
      <c r="AN20" s="19"/>
      <c r="AO20" s="24"/>
      <c r="AP20" s="19"/>
      <c r="AQ20" s="24"/>
      <c r="AR20" s="19"/>
      <c r="AS20" s="159"/>
      <c r="AT20" s="33">
        <f t="shared" si="1"/>
        <v>18500000</v>
      </c>
      <c r="AU20" s="34" t="s">
        <v>351</v>
      </c>
      <c r="AV20" s="35" t="s">
        <v>65</v>
      </c>
      <c r="AW20" s="35" t="s">
        <v>28</v>
      </c>
      <c r="AX20" s="19" t="s">
        <v>29</v>
      </c>
      <c r="AY20" s="19" t="s">
        <v>30</v>
      </c>
      <c r="AZ20" s="19"/>
      <c r="BA20" s="19" t="s">
        <v>561</v>
      </c>
    </row>
    <row r="21" spans="2:53" ht="90" x14ac:dyDescent="0.15">
      <c r="B21" s="31" t="s">
        <v>651</v>
      </c>
      <c r="C21" s="31" t="s">
        <v>652</v>
      </c>
      <c r="D21" s="36" t="s">
        <v>653</v>
      </c>
      <c r="E21" s="19" t="s">
        <v>581</v>
      </c>
      <c r="F21" s="19" t="s">
        <v>546</v>
      </c>
      <c r="G21" s="19" t="s">
        <v>654</v>
      </c>
      <c r="H21" s="19">
        <v>64540</v>
      </c>
      <c r="I21" s="19">
        <v>28599</v>
      </c>
      <c r="J21" s="19" t="s">
        <v>655</v>
      </c>
      <c r="K21" s="19" t="s">
        <v>89</v>
      </c>
      <c r="L21" s="56">
        <v>80001279</v>
      </c>
      <c r="M21" s="19">
        <v>3</v>
      </c>
      <c r="N21" s="20"/>
      <c r="O21" s="21"/>
      <c r="P21" s="21"/>
      <c r="Q21" s="21"/>
      <c r="R21" s="22"/>
      <c r="S21" s="19"/>
      <c r="T21" s="19"/>
      <c r="U21" s="19"/>
      <c r="V21" s="22" t="s">
        <v>656</v>
      </c>
      <c r="W21" s="23">
        <v>44539</v>
      </c>
      <c r="X21" s="23">
        <v>44551</v>
      </c>
      <c r="Y21" s="23">
        <v>44596</v>
      </c>
      <c r="Z21" s="21">
        <v>45</v>
      </c>
      <c r="AA21" s="24">
        <v>7800000</v>
      </c>
      <c r="AB21" s="25">
        <f t="shared" si="0"/>
        <v>5200000</v>
      </c>
      <c r="AC21" s="31">
        <v>1142</v>
      </c>
      <c r="AD21" s="55">
        <v>44550</v>
      </c>
      <c r="AE21" s="19">
        <v>1005</v>
      </c>
      <c r="AF21" s="19" t="s">
        <v>637</v>
      </c>
      <c r="AG21" s="28">
        <v>1698</v>
      </c>
      <c r="AH21" s="19" t="s">
        <v>549</v>
      </c>
      <c r="AI21" s="19"/>
      <c r="AJ21" s="19"/>
      <c r="AK21" s="29"/>
      <c r="AL21" s="19"/>
      <c r="AM21" s="29"/>
      <c r="AN21" s="19"/>
      <c r="AO21" s="24"/>
      <c r="AP21" s="19"/>
      <c r="AQ21" s="29"/>
      <c r="AR21" s="19"/>
      <c r="AS21" s="21"/>
      <c r="AT21" s="33">
        <f t="shared" si="1"/>
        <v>7800000</v>
      </c>
      <c r="AU21" s="34" t="s">
        <v>250</v>
      </c>
      <c r="AV21" s="35" t="s">
        <v>657</v>
      </c>
      <c r="AW21" s="34" t="s">
        <v>552</v>
      </c>
      <c r="AX21" s="19" t="s">
        <v>556</v>
      </c>
      <c r="AY21" s="19" t="s">
        <v>30</v>
      </c>
      <c r="AZ21" s="19"/>
      <c r="BA21" s="19" t="s">
        <v>553</v>
      </c>
    </row>
    <row r="22" spans="2:53" ht="105" x14ac:dyDescent="0.15">
      <c r="B22" s="19" t="s">
        <v>414</v>
      </c>
      <c r="C22" s="19" t="s">
        <v>415</v>
      </c>
      <c r="D22" s="162" t="s">
        <v>416</v>
      </c>
      <c r="E22" s="19" t="s">
        <v>574</v>
      </c>
      <c r="F22" s="19" t="s">
        <v>575</v>
      </c>
      <c r="G22" s="19" t="s">
        <v>658</v>
      </c>
      <c r="H22" s="165">
        <v>63325</v>
      </c>
      <c r="I22" s="19" t="s">
        <v>152</v>
      </c>
      <c r="J22" s="19" t="s">
        <v>417</v>
      </c>
      <c r="K22" s="19" t="s">
        <v>24</v>
      </c>
      <c r="L22" s="19">
        <v>830016004</v>
      </c>
      <c r="M22" s="19">
        <v>0</v>
      </c>
      <c r="N22" s="20"/>
      <c r="O22" s="21"/>
      <c r="P22" s="21"/>
      <c r="Q22" s="21"/>
      <c r="R22" s="22"/>
      <c r="S22" s="19"/>
      <c r="T22" s="19"/>
      <c r="U22" s="19"/>
      <c r="V22" s="22" t="s">
        <v>418</v>
      </c>
      <c r="W22" s="23">
        <v>44531</v>
      </c>
      <c r="X22" s="23">
        <v>44550</v>
      </c>
      <c r="Y22" s="23">
        <v>44670</v>
      </c>
      <c r="Z22" s="21">
        <v>120</v>
      </c>
      <c r="AA22" s="24">
        <v>666799000</v>
      </c>
      <c r="AB22" s="25" t="s">
        <v>152</v>
      </c>
      <c r="AC22" s="31">
        <v>1058</v>
      </c>
      <c r="AD22" s="55">
        <v>44531</v>
      </c>
      <c r="AE22" s="19">
        <v>982</v>
      </c>
      <c r="AF22" s="19" t="s">
        <v>659</v>
      </c>
      <c r="AG22" s="28">
        <v>1640</v>
      </c>
      <c r="AH22" s="19" t="s">
        <v>660</v>
      </c>
      <c r="AI22" s="19"/>
      <c r="AJ22" s="19"/>
      <c r="AK22" s="24"/>
      <c r="AL22" s="19"/>
      <c r="AM22" s="29"/>
      <c r="AN22" s="19"/>
      <c r="AO22" s="24"/>
      <c r="AP22" s="19"/>
      <c r="AQ22" s="24"/>
      <c r="AR22" s="19"/>
      <c r="AS22" s="159"/>
      <c r="AT22" s="33">
        <f t="shared" si="1"/>
        <v>666799000</v>
      </c>
      <c r="AU22" s="34" t="s">
        <v>118</v>
      </c>
      <c r="AV22" s="35" t="s">
        <v>419</v>
      </c>
      <c r="AW22" s="34" t="s">
        <v>243</v>
      </c>
      <c r="AX22" s="19" t="s">
        <v>29</v>
      </c>
      <c r="AY22" s="19" t="s">
        <v>30</v>
      </c>
      <c r="AZ22" s="19"/>
      <c r="BA22" s="19" t="s">
        <v>561</v>
      </c>
    </row>
    <row r="23" spans="2:53" ht="285" x14ac:dyDescent="0.15">
      <c r="B23" s="19" t="s">
        <v>661</v>
      </c>
      <c r="C23" s="19" t="s">
        <v>662</v>
      </c>
      <c r="D23" s="36" t="s">
        <v>663</v>
      </c>
      <c r="E23" s="19" t="s">
        <v>571</v>
      </c>
      <c r="F23" s="19" t="s">
        <v>664</v>
      </c>
      <c r="G23" s="19" t="s">
        <v>665</v>
      </c>
      <c r="H23" s="165">
        <v>63381</v>
      </c>
      <c r="I23" s="19" t="s">
        <v>152</v>
      </c>
      <c r="J23" s="19" t="s">
        <v>666</v>
      </c>
      <c r="K23" s="19" t="s">
        <v>324</v>
      </c>
      <c r="L23" s="19">
        <v>860524654</v>
      </c>
      <c r="M23" s="19">
        <v>6</v>
      </c>
      <c r="N23" s="20"/>
      <c r="O23" s="21"/>
      <c r="P23" s="21"/>
      <c r="Q23" s="21"/>
      <c r="R23" s="22"/>
      <c r="S23" s="19"/>
      <c r="T23" s="19"/>
      <c r="U23" s="19"/>
      <c r="V23" s="22" t="s">
        <v>667</v>
      </c>
      <c r="W23" s="23">
        <v>44532</v>
      </c>
      <c r="X23" s="23">
        <v>44533</v>
      </c>
      <c r="Y23" s="23">
        <v>44703</v>
      </c>
      <c r="Z23" s="21">
        <v>170</v>
      </c>
      <c r="AA23" s="24">
        <v>69285976</v>
      </c>
      <c r="AB23" s="25" t="s">
        <v>152</v>
      </c>
      <c r="AC23" s="31">
        <v>1097</v>
      </c>
      <c r="AD23" s="55">
        <v>44536</v>
      </c>
      <c r="AE23" s="19">
        <v>1007</v>
      </c>
      <c r="AF23" s="19" t="s">
        <v>668</v>
      </c>
      <c r="AG23" s="28" t="s">
        <v>669</v>
      </c>
      <c r="AH23" s="19" t="s">
        <v>670</v>
      </c>
      <c r="AI23" s="19"/>
      <c r="AJ23" s="19"/>
      <c r="AK23" s="29"/>
      <c r="AL23" s="21"/>
      <c r="AM23" s="29"/>
      <c r="AN23" s="19"/>
      <c r="AO23" s="24"/>
      <c r="AP23" s="19"/>
      <c r="AQ23" s="29"/>
      <c r="AR23" s="19"/>
      <c r="AS23" s="21"/>
      <c r="AT23" s="33">
        <f t="shared" si="1"/>
        <v>69285976</v>
      </c>
      <c r="AU23" s="34" t="s">
        <v>671</v>
      </c>
      <c r="AV23" s="34" t="s">
        <v>170</v>
      </c>
      <c r="AW23" s="35" t="s">
        <v>559</v>
      </c>
      <c r="AX23" s="19" t="s">
        <v>29</v>
      </c>
      <c r="AY23" s="19" t="s">
        <v>30</v>
      </c>
      <c r="AZ23" s="19"/>
      <c r="BA23" s="19" t="s">
        <v>561</v>
      </c>
    </row>
    <row r="24" spans="2:53" ht="105" x14ac:dyDescent="0.15">
      <c r="B24" s="19" t="s">
        <v>72</v>
      </c>
      <c r="C24" s="19" t="s">
        <v>73</v>
      </c>
      <c r="D24" s="36" t="s">
        <v>74</v>
      </c>
      <c r="E24" s="19" t="s">
        <v>641</v>
      </c>
      <c r="F24" s="19" t="s">
        <v>546</v>
      </c>
      <c r="G24" s="19" t="s">
        <v>672</v>
      </c>
      <c r="H24" s="165">
        <v>60826</v>
      </c>
      <c r="I24" s="19" t="s">
        <v>152</v>
      </c>
      <c r="J24" s="19" t="s">
        <v>75</v>
      </c>
      <c r="K24" s="19" t="s">
        <v>24</v>
      </c>
      <c r="L24" s="56">
        <v>900856657</v>
      </c>
      <c r="M24" s="19">
        <v>7</v>
      </c>
      <c r="N24" s="20"/>
      <c r="O24" s="21"/>
      <c r="P24" s="21"/>
      <c r="Q24" s="21"/>
      <c r="R24" s="22"/>
      <c r="S24" s="19"/>
      <c r="T24" s="19"/>
      <c r="U24" s="19"/>
      <c r="V24" s="22" t="s">
        <v>76</v>
      </c>
      <c r="W24" s="23">
        <v>44532</v>
      </c>
      <c r="X24" s="23">
        <v>44553</v>
      </c>
      <c r="Y24" s="167">
        <v>44634</v>
      </c>
      <c r="Z24" s="21">
        <v>60</v>
      </c>
      <c r="AA24" s="24">
        <v>24996022</v>
      </c>
      <c r="AB24" s="25" t="s">
        <v>152</v>
      </c>
      <c r="AC24" s="31">
        <v>1086</v>
      </c>
      <c r="AD24" s="55">
        <v>44533</v>
      </c>
      <c r="AE24" s="19">
        <v>961</v>
      </c>
      <c r="AF24" s="19" t="s">
        <v>645</v>
      </c>
      <c r="AG24" s="28">
        <v>1697</v>
      </c>
      <c r="AH24" s="19" t="s">
        <v>646</v>
      </c>
      <c r="AI24" s="19"/>
      <c r="AJ24" s="19"/>
      <c r="AK24" s="29"/>
      <c r="AL24" s="21"/>
      <c r="AM24" s="29"/>
      <c r="AN24" s="19"/>
      <c r="AO24" s="24"/>
      <c r="AP24" s="163">
        <v>1</v>
      </c>
      <c r="AQ24" s="169">
        <v>44614</v>
      </c>
      <c r="AR24" s="163">
        <v>20</v>
      </c>
      <c r="AS24" s="169">
        <v>44634</v>
      </c>
      <c r="AT24" s="33">
        <f t="shared" si="1"/>
        <v>24996022</v>
      </c>
      <c r="AU24" s="34" t="s">
        <v>36</v>
      </c>
      <c r="AV24" s="35" t="s">
        <v>78</v>
      </c>
      <c r="AW24" s="35" t="s">
        <v>28</v>
      </c>
      <c r="AX24" s="19" t="s">
        <v>29</v>
      </c>
      <c r="AY24" s="19" t="s">
        <v>30</v>
      </c>
      <c r="AZ24" s="19"/>
      <c r="BA24" s="19" t="s">
        <v>561</v>
      </c>
    </row>
    <row r="25" spans="2:53" ht="120" x14ac:dyDescent="0.15">
      <c r="B25" s="19" t="s">
        <v>452</v>
      </c>
      <c r="C25" s="19" t="s">
        <v>453</v>
      </c>
      <c r="D25" s="99" t="s">
        <v>673</v>
      </c>
      <c r="E25" s="19" t="s">
        <v>530</v>
      </c>
      <c r="F25" s="19" t="s">
        <v>674</v>
      </c>
      <c r="G25" s="19" t="s">
        <v>675</v>
      </c>
      <c r="H25" s="165">
        <v>59700</v>
      </c>
      <c r="I25" s="19" t="s">
        <v>152</v>
      </c>
      <c r="J25" s="19" t="s">
        <v>455</v>
      </c>
      <c r="K25" s="19" t="s">
        <v>24</v>
      </c>
      <c r="L25" s="19">
        <v>800104214</v>
      </c>
      <c r="M25" s="19">
        <v>9</v>
      </c>
      <c r="N25" s="20"/>
      <c r="O25" s="21"/>
      <c r="P25" s="21"/>
      <c r="Q25" s="21"/>
      <c r="R25" s="22"/>
      <c r="S25" s="19"/>
      <c r="T25" s="19"/>
      <c r="U25" s="19"/>
      <c r="V25" s="22" t="s">
        <v>456</v>
      </c>
      <c r="W25" s="23">
        <v>44539</v>
      </c>
      <c r="X25" s="23">
        <v>44599</v>
      </c>
      <c r="Y25" s="23">
        <v>44748</v>
      </c>
      <c r="Z25" s="21">
        <v>150</v>
      </c>
      <c r="AA25" s="24">
        <v>907000000</v>
      </c>
      <c r="AB25" s="25" t="s">
        <v>152</v>
      </c>
      <c r="AC25" s="31">
        <v>1099</v>
      </c>
      <c r="AD25" s="55">
        <v>44540</v>
      </c>
      <c r="AE25" s="19">
        <v>938</v>
      </c>
      <c r="AF25" s="19" t="s">
        <v>676</v>
      </c>
      <c r="AG25" s="28">
        <v>1670</v>
      </c>
      <c r="AH25" s="19" t="s">
        <v>677</v>
      </c>
      <c r="AI25" s="19"/>
      <c r="AJ25" s="19"/>
      <c r="AK25" s="29"/>
      <c r="AL25" s="21"/>
      <c r="AM25" s="29"/>
      <c r="AN25" s="19"/>
      <c r="AO25" s="24"/>
      <c r="AP25" s="19"/>
      <c r="AQ25" s="29"/>
      <c r="AR25" s="19"/>
      <c r="AS25" s="21"/>
      <c r="AT25" s="33">
        <f t="shared" si="1"/>
        <v>907000000</v>
      </c>
      <c r="AU25" s="34" t="s">
        <v>468</v>
      </c>
      <c r="AV25" s="35" t="s">
        <v>678</v>
      </c>
      <c r="AW25" s="35" t="s">
        <v>159</v>
      </c>
      <c r="AX25" s="19" t="s">
        <v>29</v>
      </c>
      <c r="AY25" s="19" t="s">
        <v>30</v>
      </c>
      <c r="AZ25" s="19" t="s">
        <v>679</v>
      </c>
      <c r="BA25" s="19" t="s">
        <v>561</v>
      </c>
    </row>
    <row r="26" spans="2:53" ht="90" x14ac:dyDescent="0.15">
      <c r="B26" s="19" t="s">
        <v>680</v>
      </c>
      <c r="C26" s="19" t="s">
        <v>681</v>
      </c>
      <c r="D26" s="36" t="s">
        <v>682</v>
      </c>
      <c r="E26" s="19" t="s">
        <v>571</v>
      </c>
      <c r="F26" s="19" t="s">
        <v>546</v>
      </c>
      <c r="G26" s="19" t="s">
        <v>683</v>
      </c>
      <c r="H26" s="165">
        <v>74867</v>
      </c>
      <c r="I26" s="19" t="s">
        <v>152</v>
      </c>
      <c r="J26" s="19" t="s">
        <v>684</v>
      </c>
      <c r="K26" s="19" t="s">
        <v>24</v>
      </c>
      <c r="L26" s="19">
        <v>830133329</v>
      </c>
      <c r="M26" s="19">
        <v>1</v>
      </c>
      <c r="N26" s="20"/>
      <c r="O26" s="21"/>
      <c r="P26" s="21"/>
      <c r="Q26" s="21"/>
      <c r="R26" s="22"/>
      <c r="S26" s="19"/>
      <c r="T26" s="19"/>
      <c r="U26" s="19"/>
      <c r="V26" s="22" t="s">
        <v>685</v>
      </c>
      <c r="W26" s="23">
        <v>44543</v>
      </c>
      <c r="X26" s="23">
        <v>44545</v>
      </c>
      <c r="Y26" s="23">
        <v>44575</v>
      </c>
      <c r="Z26" s="21">
        <v>30</v>
      </c>
      <c r="AA26" s="24">
        <v>397207207</v>
      </c>
      <c r="AB26" s="25" t="s">
        <v>152</v>
      </c>
      <c r="AC26" s="31">
        <v>1112</v>
      </c>
      <c r="AD26" s="55">
        <v>44544</v>
      </c>
      <c r="AE26" s="19">
        <v>1019</v>
      </c>
      <c r="AF26" s="19" t="s">
        <v>686</v>
      </c>
      <c r="AG26" s="28">
        <v>1647</v>
      </c>
      <c r="AH26" s="19" t="s">
        <v>687</v>
      </c>
      <c r="AI26" s="19"/>
      <c r="AJ26" s="19"/>
      <c r="AK26" s="29"/>
      <c r="AL26" s="19"/>
      <c r="AM26" s="29"/>
      <c r="AN26" s="19"/>
      <c r="AO26" s="24"/>
      <c r="AP26" s="19"/>
      <c r="AQ26" s="29"/>
      <c r="AR26" s="19"/>
      <c r="AS26" s="21"/>
      <c r="AT26" s="33">
        <f t="shared" si="1"/>
        <v>397207207</v>
      </c>
      <c r="AU26" s="34" t="s">
        <v>36</v>
      </c>
      <c r="AV26" s="35" t="s">
        <v>688</v>
      </c>
      <c r="AW26" s="34" t="s">
        <v>689</v>
      </c>
      <c r="AX26" s="19" t="s">
        <v>547</v>
      </c>
      <c r="AY26" s="19" t="s">
        <v>30</v>
      </c>
      <c r="AZ26" s="19"/>
      <c r="BA26" s="19" t="s">
        <v>561</v>
      </c>
    </row>
    <row r="27" spans="2:53" ht="150" x14ac:dyDescent="0.15">
      <c r="B27" s="19" t="s">
        <v>79</v>
      </c>
      <c r="C27" s="19" t="s">
        <v>80</v>
      </c>
      <c r="D27" s="36" t="s">
        <v>81</v>
      </c>
      <c r="E27" s="19" t="s">
        <v>641</v>
      </c>
      <c r="F27" s="19" t="s">
        <v>507</v>
      </c>
      <c r="G27" s="19" t="s">
        <v>690</v>
      </c>
      <c r="H27" s="165">
        <v>64694</v>
      </c>
      <c r="I27" s="19" t="s">
        <v>152</v>
      </c>
      <c r="J27" s="19" t="s">
        <v>82</v>
      </c>
      <c r="K27" s="19" t="s">
        <v>24</v>
      </c>
      <c r="L27" s="19">
        <v>900605957</v>
      </c>
      <c r="M27" s="19">
        <v>5</v>
      </c>
      <c r="N27" s="20"/>
      <c r="O27" s="21"/>
      <c r="P27" s="21"/>
      <c r="Q27" s="21"/>
      <c r="R27" s="22"/>
      <c r="S27" s="19"/>
      <c r="T27" s="19"/>
      <c r="U27" s="19"/>
      <c r="V27" s="22" t="s">
        <v>83</v>
      </c>
      <c r="W27" s="23">
        <v>44544</v>
      </c>
      <c r="X27" s="23">
        <v>44557</v>
      </c>
      <c r="Y27" s="23">
        <v>44799</v>
      </c>
      <c r="Z27" s="21">
        <v>240</v>
      </c>
      <c r="AA27" s="24">
        <v>40000000</v>
      </c>
      <c r="AB27" s="25" t="s">
        <v>152</v>
      </c>
      <c r="AC27" s="31">
        <v>1116</v>
      </c>
      <c r="AD27" s="55">
        <v>44546</v>
      </c>
      <c r="AE27" s="19">
        <v>1012</v>
      </c>
      <c r="AF27" s="19" t="s">
        <v>691</v>
      </c>
      <c r="AG27" s="28" t="s">
        <v>692</v>
      </c>
      <c r="AH27" s="19" t="s">
        <v>693</v>
      </c>
      <c r="AI27" s="19"/>
      <c r="AJ27" s="19"/>
      <c r="AK27" s="29"/>
      <c r="AL27" s="19"/>
      <c r="AM27" s="29"/>
      <c r="AN27" s="19"/>
      <c r="AO27" s="24"/>
      <c r="AP27" s="19"/>
      <c r="AQ27" s="29"/>
      <c r="AR27" s="19"/>
      <c r="AS27" s="21"/>
      <c r="AT27" s="33">
        <f t="shared" si="1"/>
        <v>40000000</v>
      </c>
      <c r="AU27" s="34" t="s">
        <v>351</v>
      </c>
      <c r="AV27" s="166" t="s">
        <v>694</v>
      </c>
      <c r="AW27" s="35" t="s">
        <v>28</v>
      </c>
      <c r="AX27" s="19" t="s">
        <v>29</v>
      </c>
      <c r="AY27" s="19" t="s">
        <v>30</v>
      </c>
      <c r="AZ27" s="19"/>
      <c r="BA27" s="19" t="s">
        <v>561</v>
      </c>
    </row>
    <row r="28" spans="2:53" ht="120" x14ac:dyDescent="0.15">
      <c r="B28" s="19" t="s">
        <v>458</v>
      </c>
      <c r="C28" s="31" t="s">
        <v>459</v>
      </c>
      <c r="D28" s="36" t="s">
        <v>460</v>
      </c>
      <c r="E28" s="19" t="s">
        <v>641</v>
      </c>
      <c r="F28" s="19" t="s">
        <v>546</v>
      </c>
      <c r="G28" s="19" t="s">
        <v>695</v>
      </c>
      <c r="H28" s="165">
        <v>65931</v>
      </c>
      <c r="I28" s="19" t="s">
        <v>152</v>
      </c>
      <c r="J28" s="19" t="s">
        <v>461</v>
      </c>
      <c r="K28" s="19" t="s">
        <v>24</v>
      </c>
      <c r="L28" s="19">
        <v>900465924</v>
      </c>
      <c r="M28" s="19">
        <v>0</v>
      </c>
      <c r="N28" s="20"/>
      <c r="O28" s="21"/>
      <c r="P28" s="21"/>
      <c r="Q28" s="21"/>
      <c r="R28" s="22"/>
      <c r="S28" s="19"/>
      <c r="T28" s="19"/>
      <c r="U28" s="19"/>
      <c r="V28" s="22" t="s">
        <v>462</v>
      </c>
      <c r="W28" s="23">
        <v>44547</v>
      </c>
      <c r="X28" s="39">
        <v>44564</v>
      </c>
      <c r="Y28" s="23">
        <v>44775</v>
      </c>
      <c r="Z28" s="21">
        <v>210</v>
      </c>
      <c r="AA28" s="24">
        <f>3555612+3591528</f>
        <v>7147140</v>
      </c>
      <c r="AB28" s="25" t="s">
        <v>152</v>
      </c>
      <c r="AC28" s="19">
        <v>1190</v>
      </c>
      <c r="AD28" s="23">
        <v>44560</v>
      </c>
      <c r="AE28" s="19">
        <v>1078</v>
      </c>
      <c r="AF28" s="19" t="s">
        <v>696</v>
      </c>
      <c r="AG28" s="28">
        <v>1685</v>
      </c>
      <c r="AH28" s="19" t="s">
        <v>697</v>
      </c>
      <c r="AI28" s="19"/>
      <c r="AJ28" s="19"/>
      <c r="AK28" s="29"/>
      <c r="AL28" s="21"/>
      <c r="AM28" s="29"/>
      <c r="AN28" s="19"/>
      <c r="AO28" s="24"/>
      <c r="AP28" s="19"/>
      <c r="AQ28" s="29"/>
      <c r="AR28" s="19"/>
      <c r="AS28" s="21"/>
      <c r="AT28" s="33">
        <f t="shared" si="1"/>
        <v>7147140</v>
      </c>
      <c r="AU28" s="34" t="s">
        <v>36</v>
      </c>
      <c r="AV28" s="35" t="s">
        <v>698</v>
      </c>
      <c r="AW28" s="35" t="s">
        <v>159</v>
      </c>
      <c r="AX28" s="19" t="s">
        <v>229</v>
      </c>
      <c r="AY28" s="19" t="s">
        <v>30</v>
      </c>
      <c r="AZ28" s="19"/>
      <c r="BA28" s="19" t="s">
        <v>561</v>
      </c>
    </row>
    <row r="29" spans="2:53" ht="150" x14ac:dyDescent="0.15">
      <c r="B29" s="19" t="s">
        <v>463</v>
      </c>
      <c r="C29" s="19" t="s">
        <v>464</v>
      </c>
      <c r="D29" s="36" t="s">
        <v>465</v>
      </c>
      <c r="E29" s="19" t="s">
        <v>571</v>
      </c>
      <c r="F29" s="19" t="s">
        <v>674</v>
      </c>
      <c r="G29" s="19" t="s">
        <v>699</v>
      </c>
      <c r="H29" s="165">
        <v>61825</v>
      </c>
      <c r="I29" s="19" t="s">
        <v>152</v>
      </c>
      <c r="J29" s="19" t="s">
        <v>466</v>
      </c>
      <c r="K29" s="19" t="s">
        <v>24</v>
      </c>
      <c r="L29" s="19">
        <v>900419400</v>
      </c>
      <c r="M29" s="19">
        <v>8</v>
      </c>
      <c r="N29" s="20"/>
      <c r="O29" s="21"/>
      <c r="P29" s="21"/>
      <c r="Q29" s="21"/>
      <c r="R29" s="22"/>
      <c r="S29" s="19"/>
      <c r="T29" s="19"/>
      <c r="U29" s="19"/>
      <c r="V29" s="22" t="s">
        <v>467</v>
      </c>
      <c r="W29" s="23">
        <v>44551</v>
      </c>
      <c r="X29" s="39">
        <v>44599</v>
      </c>
      <c r="Y29" s="23">
        <v>44718</v>
      </c>
      <c r="Z29" s="21">
        <v>120</v>
      </c>
      <c r="AA29" s="24">
        <v>241594593</v>
      </c>
      <c r="AB29" s="25" t="s">
        <v>152</v>
      </c>
      <c r="AC29" s="19">
        <v>1178</v>
      </c>
      <c r="AD29" s="23">
        <v>44559</v>
      </c>
      <c r="AE29" s="19">
        <v>1013</v>
      </c>
      <c r="AF29" s="19" t="s">
        <v>700</v>
      </c>
      <c r="AG29" s="28">
        <v>1689</v>
      </c>
      <c r="AH29" s="19" t="s">
        <v>577</v>
      </c>
      <c r="AI29" s="19"/>
      <c r="AJ29" s="19"/>
      <c r="AK29" s="29"/>
      <c r="AL29" s="21"/>
      <c r="AM29" s="29"/>
      <c r="AN29" s="19"/>
      <c r="AO29" s="24"/>
      <c r="AP29" s="19"/>
      <c r="AQ29" s="29"/>
      <c r="AR29" s="19"/>
      <c r="AS29" s="21"/>
      <c r="AT29" s="33">
        <f t="shared" si="1"/>
        <v>241594593</v>
      </c>
      <c r="AU29" s="34" t="s">
        <v>468</v>
      </c>
      <c r="AV29" s="35" t="s">
        <v>84</v>
      </c>
      <c r="AW29" s="35" t="s">
        <v>159</v>
      </c>
      <c r="AX29" s="19" t="s">
        <v>229</v>
      </c>
      <c r="AY29" s="19" t="s">
        <v>30</v>
      </c>
      <c r="AZ29" s="19"/>
      <c r="BA29" s="19" t="s">
        <v>561</v>
      </c>
    </row>
    <row r="30" spans="2:53" ht="120" x14ac:dyDescent="0.15">
      <c r="B30" s="19" t="s">
        <v>420</v>
      </c>
      <c r="C30" s="19" t="s">
        <v>421</v>
      </c>
      <c r="D30" s="36" t="s">
        <v>422</v>
      </c>
      <c r="E30" s="19" t="s">
        <v>571</v>
      </c>
      <c r="F30" s="19" t="s">
        <v>546</v>
      </c>
      <c r="G30" s="19" t="s">
        <v>701</v>
      </c>
      <c r="H30" s="165">
        <v>64875</v>
      </c>
      <c r="I30" s="19" t="s">
        <v>152</v>
      </c>
      <c r="J30" s="19" t="s">
        <v>423</v>
      </c>
      <c r="K30" s="19" t="s">
        <v>24</v>
      </c>
      <c r="L30" s="19">
        <v>830044030</v>
      </c>
      <c r="M30" s="19">
        <v>1</v>
      </c>
      <c r="N30" s="20"/>
      <c r="O30" s="21"/>
      <c r="P30" s="21"/>
      <c r="Q30" s="21"/>
      <c r="R30" s="22"/>
      <c r="S30" s="19"/>
      <c r="T30" s="19"/>
      <c r="U30" s="19"/>
      <c r="V30" s="22" t="s">
        <v>424</v>
      </c>
      <c r="W30" s="23">
        <v>44557</v>
      </c>
      <c r="X30" s="39">
        <v>44621</v>
      </c>
      <c r="Y30" s="23">
        <v>44804</v>
      </c>
      <c r="Z30" s="21">
        <v>180</v>
      </c>
      <c r="AA30" s="24">
        <v>270159248</v>
      </c>
      <c r="AB30" s="25" t="s">
        <v>152</v>
      </c>
      <c r="AC30" s="19">
        <v>1169</v>
      </c>
      <c r="AD30" s="23">
        <v>44557</v>
      </c>
      <c r="AE30" s="19">
        <v>1014</v>
      </c>
      <c r="AF30" s="19" t="s">
        <v>702</v>
      </c>
      <c r="AG30" s="28">
        <v>1658</v>
      </c>
      <c r="AH30" s="19" t="s">
        <v>572</v>
      </c>
      <c r="AI30" s="19"/>
      <c r="AJ30" s="19"/>
      <c r="AK30" s="29"/>
      <c r="AL30" s="21"/>
      <c r="AM30" s="29"/>
      <c r="AN30" s="19"/>
      <c r="AO30" s="24"/>
      <c r="AP30" s="19"/>
      <c r="AQ30" s="29"/>
      <c r="AR30" s="19"/>
      <c r="AS30" s="21"/>
      <c r="AT30" s="33">
        <f t="shared" si="1"/>
        <v>270159248</v>
      </c>
      <c r="AU30" s="34" t="s">
        <v>36</v>
      </c>
      <c r="AV30" s="35" t="s">
        <v>84</v>
      </c>
      <c r="AW30" s="35" t="s">
        <v>243</v>
      </c>
      <c r="AX30" s="19" t="s">
        <v>229</v>
      </c>
      <c r="AY30" s="19" t="s">
        <v>30</v>
      </c>
      <c r="AZ30" s="19"/>
      <c r="BA30" s="19" t="s">
        <v>561</v>
      </c>
    </row>
    <row r="31" spans="2:53" ht="150" x14ac:dyDescent="0.15">
      <c r="B31" s="19" t="s">
        <v>85</v>
      </c>
      <c r="C31" s="31" t="s">
        <v>86</v>
      </c>
      <c r="D31" s="36" t="s">
        <v>87</v>
      </c>
      <c r="E31" s="19" t="s">
        <v>641</v>
      </c>
      <c r="F31" s="19" t="s">
        <v>507</v>
      </c>
      <c r="G31" s="19" t="s">
        <v>703</v>
      </c>
      <c r="H31" s="165">
        <v>66462</v>
      </c>
      <c r="I31" s="19" t="s">
        <v>152</v>
      </c>
      <c r="J31" s="19" t="s">
        <v>88</v>
      </c>
      <c r="K31" s="19" t="s">
        <v>89</v>
      </c>
      <c r="L31" s="19">
        <v>79391917</v>
      </c>
      <c r="M31" s="19">
        <v>2</v>
      </c>
      <c r="N31" s="20"/>
      <c r="O31" s="21"/>
      <c r="P31" s="21"/>
      <c r="Q31" s="21"/>
      <c r="R31" s="19"/>
      <c r="S31" s="19"/>
      <c r="T31" s="19"/>
      <c r="U31" s="39"/>
      <c r="V31" s="22" t="s">
        <v>90</v>
      </c>
      <c r="W31" s="23">
        <v>44557</v>
      </c>
      <c r="X31" s="39">
        <v>44565</v>
      </c>
      <c r="Y31" s="23">
        <v>44684</v>
      </c>
      <c r="Z31" s="21">
        <v>90</v>
      </c>
      <c r="AA31" s="24">
        <v>10400600</v>
      </c>
      <c r="AB31" s="25" t="s">
        <v>152</v>
      </c>
      <c r="AC31" s="19">
        <v>1205</v>
      </c>
      <c r="AD31" s="23">
        <v>44561</v>
      </c>
      <c r="AE31" s="19">
        <v>1108</v>
      </c>
      <c r="AF31" s="19" t="s">
        <v>704</v>
      </c>
      <c r="AG31" s="28" t="s">
        <v>705</v>
      </c>
      <c r="AH31" s="19" t="s">
        <v>706</v>
      </c>
      <c r="AI31" s="19"/>
      <c r="AJ31" s="19"/>
      <c r="AK31" s="24"/>
      <c r="AL31" s="19"/>
      <c r="AM31" s="29"/>
      <c r="AN31" s="19"/>
      <c r="AO31" s="24"/>
      <c r="AP31" s="19"/>
      <c r="AQ31" s="24"/>
      <c r="AR31" s="19"/>
      <c r="AS31" s="159"/>
      <c r="AT31" s="33">
        <f t="shared" si="1"/>
        <v>10400600</v>
      </c>
      <c r="AU31" s="34" t="s">
        <v>351</v>
      </c>
      <c r="AV31" s="35" t="s">
        <v>84</v>
      </c>
      <c r="AW31" s="35" t="s">
        <v>28</v>
      </c>
      <c r="AX31" s="19" t="s">
        <v>229</v>
      </c>
      <c r="AY31" s="19" t="s">
        <v>30</v>
      </c>
      <c r="AZ31" s="19"/>
      <c r="BA31" s="163" t="s">
        <v>557</v>
      </c>
    </row>
    <row r="32" spans="2:53" ht="105" x14ac:dyDescent="0.15">
      <c r="B32" s="19" t="s">
        <v>469</v>
      </c>
      <c r="C32" s="19" t="s">
        <v>470</v>
      </c>
      <c r="D32" s="36" t="s">
        <v>471</v>
      </c>
      <c r="E32" s="19" t="s">
        <v>530</v>
      </c>
      <c r="F32" s="19" t="s">
        <v>674</v>
      </c>
      <c r="G32" s="19" t="s">
        <v>707</v>
      </c>
      <c r="H32" s="165">
        <v>59697</v>
      </c>
      <c r="I32" s="19" t="s">
        <v>152</v>
      </c>
      <c r="J32" s="19" t="s">
        <v>472</v>
      </c>
      <c r="K32" s="19" t="s">
        <v>24</v>
      </c>
      <c r="L32" s="163"/>
      <c r="M32" s="163"/>
      <c r="N32" s="20" t="s">
        <v>708</v>
      </c>
      <c r="O32" s="21" t="s">
        <v>24</v>
      </c>
      <c r="P32" s="21" t="s">
        <v>709</v>
      </c>
      <c r="Q32" s="46" t="s">
        <v>710</v>
      </c>
      <c r="R32" s="22"/>
      <c r="S32" s="19"/>
      <c r="T32" s="19"/>
      <c r="U32" s="19"/>
      <c r="V32" s="22" t="s">
        <v>473</v>
      </c>
      <c r="W32" s="23">
        <v>44558</v>
      </c>
      <c r="X32" s="39">
        <v>44627</v>
      </c>
      <c r="Y32" s="23">
        <v>44779</v>
      </c>
      <c r="Z32" s="21">
        <v>150</v>
      </c>
      <c r="AA32" s="24">
        <v>2092337151</v>
      </c>
      <c r="AB32" s="25" t="s">
        <v>152</v>
      </c>
      <c r="AC32" s="19">
        <v>1201</v>
      </c>
      <c r="AD32" s="23">
        <v>44560</v>
      </c>
      <c r="AE32" s="19">
        <v>999</v>
      </c>
      <c r="AF32" s="19" t="s">
        <v>711</v>
      </c>
      <c r="AG32" s="28">
        <v>1665</v>
      </c>
      <c r="AH32" s="19" t="s">
        <v>712</v>
      </c>
      <c r="AI32" s="19"/>
      <c r="AJ32" s="19"/>
      <c r="AK32" s="29"/>
      <c r="AL32" s="19"/>
      <c r="AM32" s="29"/>
      <c r="AN32" s="19"/>
      <c r="AO32" s="24"/>
      <c r="AP32" s="19"/>
      <c r="AQ32" s="29"/>
      <c r="AR32" s="19"/>
      <c r="AS32" s="21"/>
      <c r="AT32" s="33">
        <f t="shared" si="1"/>
        <v>2092337151</v>
      </c>
      <c r="AU32" s="34" t="s">
        <v>468</v>
      </c>
      <c r="AV32" s="35" t="s">
        <v>84</v>
      </c>
      <c r="AW32" s="35" t="s">
        <v>159</v>
      </c>
      <c r="AX32" s="19" t="s">
        <v>229</v>
      </c>
      <c r="AY32" s="19" t="s">
        <v>30</v>
      </c>
      <c r="AZ32" s="19"/>
      <c r="BA32" s="19" t="s">
        <v>561</v>
      </c>
    </row>
    <row r="33" spans="2:53" ht="90" x14ac:dyDescent="0.15">
      <c r="B33" s="19" t="s">
        <v>425</v>
      </c>
      <c r="C33" s="19" t="s">
        <v>426</v>
      </c>
      <c r="D33" s="36" t="s">
        <v>427</v>
      </c>
      <c r="E33" s="19" t="s">
        <v>713</v>
      </c>
      <c r="F33" s="19" t="s">
        <v>575</v>
      </c>
      <c r="G33" s="19" t="s">
        <v>714</v>
      </c>
      <c r="H33" s="165">
        <v>62772</v>
      </c>
      <c r="I33" s="19" t="s">
        <v>152</v>
      </c>
      <c r="J33" s="19" t="s">
        <v>428</v>
      </c>
      <c r="K33" s="19" t="s">
        <v>24</v>
      </c>
      <c r="L33" s="19">
        <v>800045606</v>
      </c>
      <c r="M33" s="19">
        <v>9</v>
      </c>
      <c r="N33" s="20"/>
      <c r="O33" s="21"/>
      <c r="P33" s="21"/>
      <c r="Q33" s="21"/>
      <c r="R33" s="22"/>
      <c r="S33" s="19"/>
      <c r="T33" s="19"/>
      <c r="U33" s="19"/>
      <c r="V33" s="22" t="s">
        <v>429</v>
      </c>
      <c r="W33" s="23">
        <v>44559</v>
      </c>
      <c r="X33" s="39">
        <v>44596</v>
      </c>
      <c r="Y33" s="23">
        <v>44684</v>
      </c>
      <c r="Z33" s="21">
        <v>90</v>
      </c>
      <c r="AA33" s="24">
        <v>345218700</v>
      </c>
      <c r="AB33" s="25" t="s">
        <v>152</v>
      </c>
      <c r="AC33" s="19">
        <v>1188</v>
      </c>
      <c r="AD33" s="23">
        <v>44560</v>
      </c>
      <c r="AE33" s="19">
        <v>967</v>
      </c>
      <c r="AF33" s="19" t="s">
        <v>715</v>
      </c>
      <c r="AG33" s="28">
        <v>1656</v>
      </c>
      <c r="AH33" s="19" t="s">
        <v>716</v>
      </c>
      <c r="AI33" s="19"/>
      <c r="AJ33" s="19"/>
      <c r="AK33" s="24"/>
      <c r="AL33" s="19"/>
      <c r="AM33" s="29"/>
      <c r="AN33" s="19"/>
      <c r="AO33" s="24"/>
      <c r="AP33" s="19"/>
      <c r="AQ33" s="24"/>
      <c r="AR33" s="19"/>
      <c r="AS33" s="159"/>
      <c r="AT33" s="33">
        <f t="shared" si="1"/>
        <v>345218700</v>
      </c>
      <c r="AU33" s="34" t="s">
        <v>430</v>
      </c>
      <c r="AV33" s="35" t="s">
        <v>84</v>
      </c>
      <c r="AW33" s="35" t="s">
        <v>243</v>
      </c>
      <c r="AX33" s="19" t="s">
        <v>229</v>
      </c>
      <c r="AY33" s="19" t="s">
        <v>30</v>
      </c>
      <c r="AZ33" s="19"/>
      <c r="BA33" s="19" t="s">
        <v>561</v>
      </c>
    </row>
    <row r="34" spans="2:53" ht="165" x14ac:dyDescent="0.15">
      <c r="B34" s="31" t="s">
        <v>94</v>
      </c>
      <c r="C34" s="31" t="s">
        <v>95</v>
      </c>
      <c r="D34" s="36" t="s">
        <v>96</v>
      </c>
      <c r="E34" s="19" t="s">
        <v>641</v>
      </c>
      <c r="F34" s="19" t="s">
        <v>546</v>
      </c>
      <c r="G34" s="19" t="s">
        <v>717</v>
      </c>
      <c r="H34" s="165">
        <v>67872</v>
      </c>
      <c r="I34" s="19" t="s">
        <v>152</v>
      </c>
      <c r="J34" s="19" t="s">
        <v>97</v>
      </c>
      <c r="K34" s="19" t="s">
        <v>24</v>
      </c>
      <c r="L34" s="19">
        <v>900825387</v>
      </c>
      <c r="M34" s="19">
        <v>0</v>
      </c>
      <c r="N34" s="20"/>
      <c r="O34" s="21"/>
      <c r="P34" s="21"/>
      <c r="Q34" s="21"/>
      <c r="R34" s="22"/>
      <c r="S34" s="19"/>
      <c r="T34" s="19"/>
      <c r="U34" s="19"/>
      <c r="V34" s="22" t="s">
        <v>98</v>
      </c>
      <c r="W34" s="23">
        <v>44559</v>
      </c>
      <c r="X34" s="39">
        <v>44603</v>
      </c>
      <c r="Y34" s="23">
        <v>44783</v>
      </c>
      <c r="Z34" s="21">
        <v>180</v>
      </c>
      <c r="AA34" s="24">
        <v>25737698</v>
      </c>
      <c r="AB34" s="25" t="s">
        <v>152</v>
      </c>
      <c r="AC34" s="19">
        <v>1192</v>
      </c>
      <c r="AD34" s="23">
        <v>44560</v>
      </c>
      <c r="AE34" s="19">
        <v>1135</v>
      </c>
      <c r="AF34" s="19" t="s">
        <v>718</v>
      </c>
      <c r="AG34" s="28" t="s">
        <v>719</v>
      </c>
      <c r="AH34" s="19" t="s">
        <v>720</v>
      </c>
      <c r="AI34" s="19"/>
      <c r="AJ34" s="19"/>
      <c r="AK34" s="29"/>
      <c r="AL34" s="19"/>
      <c r="AM34" s="29"/>
      <c r="AN34" s="19"/>
      <c r="AO34" s="24"/>
      <c r="AP34" s="19"/>
      <c r="AQ34" s="29"/>
      <c r="AR34" s="19"/>
      <c r="AS34" s="21"/>
      <c r="AT34" s="33">
        <f t="shared" si="1"/>
        <v>25737698</v>
      </c>
      <c r="AU34" s="34" t="s">
        <v>36</v>
      </c>
      <c r="AV34" s="35" t="s">
        <v>84</v>
      </c>
      <c r="AW34" s="35" t="s">
        <v>28</v>
      </c>
      <c r="AX34" s="19" t="s">
        <v>229</v>
      </c>
      <c r="AY34" s="19" t="s">
        <v>30</v>
      </c>
      <c r="AZ34" s="19"/>
      <c r="BA34" s="19" t="s">
        <v>561</v>
      </c>
    </row>
    <row r="35" spans="2:53" ht="135" x14ac:dyDescent="0.15">
      <c r="B35" s="31" t="s">
        <v>99</v>
      </c>
      <c r="C35" s="31" t="s">
        <v>100</v>
      </c>
      <c r="D35" s="36" t="s">
        <v>101</v>
      </c>
      <c r="E35" s="19" t="s">
        <v>641</v>
      </c>
      <c r="F35" s="19" t="s">
        <v>546</v>
      </c>
      <c r="G35" s="19" t="s">
        <v>721</v>
      </c>
      <c r="H35" s="165">
        <v>67973</v>
      </c>
      <c r="I35" s="19" t="s">
        <v>152</v>
      </c>
      <c r="J35" s="19" t="s">
        <v>102</v>
      </c>
      <c r="K35" s="19" t="s">
        <v>24</v>
      </c>
      <c r="L35" s="19">
        <v>901406200</v>
      </c>
      <c r="M35" s="19">
        <v>9</v>
      </c>
      <c r="N35" s="20"/>
      <c r="O35" s="21"/>
      <c r="P35" s="21"/>
      <c r="Q35" s="21"/>
      <c r="R35" s="22"/>
      <c r="S35" s="19"/>
      <c r="T35" s="19"/>
      <c r="U35" s="19"/>
      <c r="V35" s="22" t="s">
        <v>103</v>
      </c>
      <c r="W35" s="23">
        <v>44559</v>
      </c>
      <c r="X35" s="39">
        <v>44603</v>
      </c>
      <c r="Y35" s="23">
        <v>44691</v>
      </c>
      <c r="Z35" s="21">
        <v>90</v>
      </c>
      <c r="AA35" s="24">
        <v>2134443</v>
      </c>
      <c r="AB35" s="25" t="s">
        <v>152</v>
      </c>
      <c r="AC35" s="19">
        <v>1203</v>
      </c>
      <c r="AD35" s="23">
        <v>44560</v>
      </c>
      <c r="AE35" s="19">
        <v>1136</v>
      </c>
      <c r="AF35" s="19" t="s">
        <v>722</v>
      </c>
      <c r="AG35" s="28" t="s">
        <v>723</v>
      </c>
      <c r="AH35" s="19" t="s">
        <v>724</v>
      </c>
      <c r="AI35" s="19"/>
      <c r="AJ35" s="19"/>
      <c r="AK35" s="29"/>
      <c r="AL35" s="19"/>
      <c r="AM35" s="29"/>
      <c r="AN35" s="19"/>
      <c r="AO35" s="24"/>
      <c r="AP35" s="19"/>
      <c r="AQ35" s="29"/>
      <c r="AR35" s="19"/>
      <c r="AS35" s="21"/>
      <c r="AT35" s="33">
        <f t="shared" si="1"/>
        <v>2134443</v>
      </c>
      <c r="AU35" s="34" t="s">
        <v>36</v>
      </c>
      <c r="AV35" s="35" t="s">
        <v>84</v>
      </c>
      <c r="AW35" s="35" t="s">
        <v>28</v>
      </c>
      <c r="AX35" s="19" t="s">
        <v>229</v>
      </c>
      <c r="AY35" s="19" t="s">
        <v>30</v>
      </c>
      <c r="AZ35" s="19"/>
      <c r="BA35" s="19" t="s">
        <v>561</v>
      </c>
    </row>
    <row r="36" spans="2:53" ht="120" x14ac:dyDescent="0.15">
      <c r="B36" s="31" t="s">
        <v>725</v>
      </c>
      <c r="C36" s="19" t="s">
        <v>726</v>
      </c>
      <c r="D36" s="36" t="s">
        <v>727</v>
      </c>
      <c r="E36" s="19" t="s">
        <v>571</v>
      </c>
      <c r="F36" s="19" t="s">
        <v>546</v>
      </c>
      <c r="G36" s="19" t="s">
        <v>728</v>
      </c>
      <c r="H36" s="165">
        <v>64807</v>
      </c>
      <c r="I36" s="19" t="s">
        <v>152</v>
      </c>
      <c r="J36" s="19" t="s">
        <v>729</v>
      </c>
      <c r="K36" s="19" t="s">
        <v>24</v>
      </c>
      <c r="L36" s="21">
        <v>900572437</v>
      </c>
      <c r="M36" s="19">
        <v>3</v>
      </c>
      <c r="N36" s="20"/>
      <c r="O36" s="21"/>
      <c r="P36" s="21"/>
      <c r="Q36" s="21"/>
      <c r="R36" s="22"/>
      <c r="S36" s="19"/>
      <c r="T36" s="19"/>
      <c r="U36" s="19"/>
      <c r="V36" s="22" t="s">
        <v>730</v>
      </c>
      <c r="W36" s="23">
        <v>44559</v>
      </c>
      <c r="X36" s="39">
        <v>44566</v>
      </c>
      <c r="Y36" s="23">
        <v>44655</v>
      </c>
      <c r="Z36" s="21">
        <v>90</v>
      </c>
      <c r="AA36" s="24">
        <v>87262085</v>
      </c>
      <c r="AB36" s="25" t="s">
        <v>152</v>
      </c>
      <c r="AC36" s="19">
        <v>1189</v>
      </c>
      <c r="AD36" s="23">
        <v>44560</v>
      </c>
      <c r="AE36" s="19">
        <v>1017</v>
      </c>
      <c r="AF36" s="19" t="s">
        <v>579</v>
      </c>
      <c r="AG36" s="28">
        <v>1646</v>
      </c>
      <c r="AH36" s="19" t="s">
        <v>580</v>
      </c>
      <c r="AI36" s="19"/>
      <c r="AJ36" s="29"/>
      <c r="AK36" s="19"/>
      <c r="AL36" s="29"/>
      <c r="AM36" s="29"/>
      <c r="AN36" s="24"/>
      <c r="AO36" s="24"/>
      <c r="AP36" s="29"/>
      <c r="AQ36" s="29"/>
      <c r="AR36" s="19"/>
      <c r="AS36" s="21"/>
      <c r="AT36" s="33">
        <f t="shared" si="1"/>
        <v>87262085</v>
      </c>
      <c r="AU36" s="34" t="s">
        <v>36</v>
      </c>
      <c r="AV36" s="35" t="s">
        <v>731</v>
      </c>
      <c r="AW36" s="35" t="s">
        <v>555</v>
      </c>
      <c r="AX36" s="19" t="s">
        <v>229</v>
      </c>
      <c r="AY36" s="19" t="s">
        <v>30</v>
      </c>
      <c r="AZ36" s="19"/>
      <c r="BA36" s="19" t="s">
        <v>561</v>
      </c>
    </row>
    <row r="37" spans="2:53" ht="105" x14ac:dyDescent="0.15">
      <c r="B37" s="31" t="s">
        <v>431</v>
      </c>
      <c r="C37" s="19" t="s">
        <v>432</v>
      </c>
      <c r="D37" s="162" t="s">
        <v>433</v>
      </c>
      <c r="E37" s="19" t="s">
        <v>571</v>
      </c>
      <c r="F37" s="19" t="s">
        <v>546</v>
      </c>
      <c r="G37" s="19" t="s">
        <v>732</v>
      </c>
      <c r="H37" s="165">
        <v>64880</v>
      </c>
      <c r="I37" s="19" t="s">
        <v>152</v>
      </c>
      <c r="J37" s="19" t="s">
        <v>434</v>
      </c>
      <c r="K37" s="19" t="s">
        <v>24</v>
      </c>
      <c r="L37" s="19">
        <v>900175374</v>
      </c>
      <c r="M37" s="19">
        <v>5</v>
      </c>
      <c r="N37" s="20"/>
      <c r="O37" s="21"/>
      <c r="P37" s="21"/>
      <c r="Q37" s="21"/>
      <c r="R37" s="22"/>
      <c r="S37" s="19"/>
      <c r="T37" s="19"/>
      <c r="U37" s="19"/>
      <c r="V37" s="22" t="s">
        <v>435</v>
      </c>
      <c r="W37" s="23">
        <v>44559</v>
      </c>
      <c r="X37" s="39">
        <v>44572</v>
      </c>
      <c r="Y37" s="23">
        <v>44676</v>
      </c>
      <c r="Z37" s="21">
        <v>60</v>
      </c>
      <c r="AA37" s="24">
        <v>302460000</v>
      </c>
      <c r="AB37" s="25" t="s">
        <v>152</v>
      </c>
      <c r="AC37" s="19">
        <v>1186</v>
      </c>
      <c r="AD37" s="23">
        <v>44560</v>
      </c>
      <c r="AE37" s="19">
        <v>1015</v>
      </c>
      <c r="AF37" s="19" t="s">
        <v>569</v>
      </c>
      <c r="AG37" s="28">
        <v>1681</v>
      </c>
      <c r="AH37" s="19" t="s">
        <v>570</v>
      </c>
      <c r="AI37" s="19"/>
      <c r="AJ37" s="19"/>
      <c r="AK37" s="29"/>
      <c r="AL37" s="19"/>
      <c r="AM37" s="29"/>
      <c r="AN37" s="19"/>
      <c r="AO37" s="24"/>
      <c r="AP37" s="19"/>
      <c r="AQ37" s="29"/>
      <c r="AR37" s="19"/>
      <c r="AS37" s="21"/>
      <c r="AT37" s="33">
        <f t="shared" si="1"/>
        <v>302460000</v>
      </c>
      <c r="AU37" s="34" t="s">
        <v>36</v>
      </c>
      <c r="AV37" s="35" t="s">
        <v>733</v>
      </c>
      <c r="AW37" s="35" t="s">
        <v>243</v>
      </c>
      <c r="AX37" s="19" t="s">
        <v>229</v>
      </c>
      <c r="AY37" s="19" t="s">
        <v>30</v>
      </c>
      <c r="AZ37" s="19"/>
      <c r="BA37" s="19" t="s">
        <v>561</v>
      </c>
    </row>
    <row r="38" spans="2:53" ht="90" x14ac:dyDescent="0.15">
      <c r="B38" s="19" t="s">
        <v>436</v>
      </c>
      <c r="C38" s="31" t="s">
        <v>437</v>
      </c>
      <c r="D38" s="146" t="s">
        <v>438</v>
      </c>
      <c r="E38" s="19" t="s">
        <v>571</v>
      </c>
      <c r="F38" s="19" t="s">
        <v>546</v>
      </c>
      <c r="G38" s="19" t="s">
        <v>734</v>
      </c>
      <c r="H38" s="165">
        <v>65785</v>
      </c>
      <c r="I38" s="19" t="s">
        <v>152</v>
      </c>
      <c r="J38" s="19" t="s">
        <v>439</v>
      </c>
      <c r="K38" s="19" t="s">
        <v>24</v>
      </c>
      <c r="L38" s="19">
        <v>860070301</v>
      </c>
      <c r="M38" s="19">
        <v>1</v>
      </c>
      <c r="N38" s="20"/>
      <c r="O38" s="21"/>
      <c r="P38" s="21"/>
      <c r="Q38" s="21"/>
      <c r="R38" s="22"/>
      <c r="S38" s="19"/>
      <c r="T38" s="19"/>
      <c r="U38" s="19"/>
      <c r="V38" s="22" t="s">
        <v>440</v>
      </c>
      <c r="W38" s="23">
        <v>44559</v>
      </c>
      <c r="X38" s="39">
        <v>44621</v>
      </c>
      <c r="Y38" s="23">
        <v>44712</v>
      </c>
      <c r="Z38" s="21">
        <v>90</v>
      </c>
      <c r="AA38" s="24">
        <v>102490499</v>
      </c>
      <c r="AB38" s="25" t="s">
        <v>152</v>
      </c>
      <c r="AC38" s="19">
        <v>1183</v>
      </c>
      <c r="AD38" s="23">
        <v>44560</v>
      </c>
      <c r="AE38" s="19">
        <v>1048</v>
      </c>
      <c r="AF38" s="19" t="s">
        <v>735</v>
      </c>
      <c r="AG38" s="28">
        <v>1665</v>
      </c>
      <c r="AH38" s="19" t="s">
        <v>568</v>
      </c>
      <c r="AI38" s="19"/>
      <c r="AJ38" s="19"/>
      <c r="AK38" s="29"/>
      <c r="AL38" s="19"/>
      <c r="AM38" s="29"/>
      <c r="AN38" s="19"/>
      <c r="AO38" s="24"/>
      <c r="AP38" s="19"/>
      <c r="AQ38" s="29"/>
      <c r="AR38" s="19"/>
      <c r="AS38" s="21"/>
      <c r="AT38" s="33">
        <f t="shared" si="1"/>
        <v>102490499</v>
      </c>
      <c r="AU38" s="34" t="s">
        <v>36</v>
      </c>
      <c r="AV38" s="35" t="s">
        <v>84</v>
      </c>
      <c r="AW38" s="35" t="s">
        <v>243</v>
      </c>
      <c r="AX38" s="19" t="s">
        <v>229</v>
      </c>
      <c r="AY38" s="19" t="s">
        <v>30</v>
      </c>
      <c r="AZ38" s="19"/>
      <c r="BA38" s="19" t="s">
        <v>561</v>
      </c>
    </row>
    <row r="39" spans="2:53" ht="210" x14ac:dyDescent="0.15">
      <c r="B39" s="19" t="s">
        <v>475</v>
      </c>
      <c r="C39" s="19" t="s">
        <v>476</v>
      </c>
      <c r="D39" s="36" t="s">
        <v>477</v>
      </c>
      <c r="E39" s="19" t="s">
        <v>736</v>
      </c>
      <c r="F39" s="19" t="s">
        <v>737</v>
      </c>
      <c r="G39" s="19" t="s">
        <v>738</v>
      </c>
      <c r="H39" s="165">
        <v>61835</v>
      </c>
      <c r="I39" s="19" t="s">
        <v>152</v>
      </c>
      <c r="J39" s="19" t="s">
        <v>478</v>
      </c>
      <c r="K39" s="19" t="s">
        <v>24</v>
      </c>
      <c r="L39" s="31">
        <v>901553323</v>
      </c>
      <c r="M39" s="31">
        <v>5</v>
      </c>
      <c r="N39" s="20" t="s">
        <v>739</v>
      </c>
      <c r="O39" s="21" t="s">
        <v>24</v>
      </c>
      <c r="P39" s="21" t="s">
        <v>740</v>
      </c>
      <c r="Q39" s="46" t="s">
        <v>741</v>
      </c>
      <c r="R39" s="19"/>
      <c r="S39" s="19"/>
      <c r="T39" s="19"/>
      <c r="U39" s="39"/>
      <c r="V39" s="22" t="s">
        <v>479</v>
      </c>
      <c r="W39" s="23">
        <v>44559</v>
      </c>
      <c r="X39" s="164">
        <v>44599</v>
      </c>
      <c r="Y39" s="23">
        <v>44718</v>
      </c>
      <c r="Z39" s="21">
        <v>120</v>
      </c>
      <c r="AA39" s="24">
        <v>81969580</v>
      </c>
      <c r="AB39" s="25" t="s">
        <v>152</v>
      </c>
      <c r="AC39" s="19">
        <v>1185</v>
      </c>
      <c r="AD39" s="23">
        <v>44560</v>
      </c>
      <c r="AE39" s="19">
        <v>1022</v>
      </c>
      <c r="AF39" s="19" t="s">
        <v>742</v>
      </c>
      <c r="AG39" s="28">
        <v>1689</v>
      </c>
      <c r="AH39" s="19" t="s">
        <v>577</v>
      </c>
      <c r="AI39" s="19"/>
      <c r="AJ39" s="19"/>
      <c r="AK39" s="29"/>
      <c r="AL39" s="19"/>
      <c r="AM39" s="29"/>
      <c r="AN39" s="19"/>
      <c r="AO39" s="24"/>
      <c r="AP39" s="19"/>
      <c r="AQ39" s="29"/>
      <c r="AR39" s="19"/>
      <c r="AS39" s="21"/>
      <c r="AT39" s="33">
        <f t="shared" si="1"/>
        <v>81969580</v>
      </c>
      <c r="AU39" s="34" t="s">
        <v>480</v>
      </c>
      <c r="AV39" s="166" t="s">
        <v>743</v>
      </c>
      <c r="AW39" s="35" t="s">
        <v>159</v>
      </c>
      <c r="AX39" s="19" t="s">
        <v>29</v>
      </c>
      <c r="AY39" s="19" t="s">
        <v>30</v>
      </c>
      <c r="AZ39" s="19" t="s">
        <v>744</v>
      </c>
      <c r="BA39" s="19" t="s">
        <v>561</v>
      </c>
    </row>
    <row r="40" spans="2:53" ht="180" x14ac:dyDescent="0.15">
      <c r="B40" s="19" t="s">
        <v>481</v>
      </c>
      <c r="C40" s="22" t="s">
        <v>482</v>
      </c>
      <c r="D40" s="36" t="s">
        <v>483</v>
      </c>
      <c r="E40" s="19" t="s">
        <v>736</v>
      </c>
      <c r="F40" s="19" t="s">
        <v>737</v>
      </c>
      <c r="G40" s="19" t="s">
        <v>745</v>
      </c>
      <c r="H40" s="165">
        <v>61879</v>
      </c>
      <c r="I40" s="19" t="s">
        <v>152</v>
      </c>
      <c r="J40" s="19" t="s">
        <v>484</v>
      </c>
      <c r="K40" s="19" t="s">
        <v>24</v>
      </c>
      <c r="L40" s="19">
        <v>830028126</v>
      </c>
      <c r="M40" s="19">
        <v>2</v>
      </c>
      <c r="N40" s="20"/>
      <c r="O40" s="21"/>
      <c r="P40" s="21"/>
      <c r="Q40" s="21"/>
      <c r="R40" s="22"/>
      <c r="S40" s="19"/>
      <c r="T40" s="19"/>
      <c r="U40" s="19"/>
      <c r="V40" s="22" t="s">
        <v>485</v>
      </c>
      <c r="W40" s="23">
        <v>44560</v>
      </c>
      <c r="X40" s="23">
        <v>44599</v>
      </c>
      <c r="Y40" s="23">
        <v>44748</v>
      </c>
      <c r="Z40" s="21">
        <v>150</v>
      </c>
      <c r="AA40" s="24">
        <v>118565081</v>
      </c>
      <c r="AB40" s="25" t="s">
        <v>152</v>
      </c>
      <c r="AC40" s="19">
        <v>1195</v>
      </c>
      <c r="AD40" s="23">
        <v>44560</v>
      </c>
      <c r="AE40" s="19">
        <v>1008</v>
      </c>
      <c r="AF40" s="19" t="s">
        <v>746</v>
      </c>
      <c r="AG40" s="28">
        <v>1670</v>
      </c>
      <c r="AH40" s="19" t="s">
        <v>677</v>
      </c>
      <c r="AI40" s="19"/>
      <c r="AJ40" s="19"/>
      <c r="AK40" s="29"/>
      <c r="AL40" s="19"/>
      <c r="AM40" s="29"/>
      <c r="AN40" s="19"/>
      <c r="AO40" s="24"/>
      <c r="AP40" s="19"/>
      <c r="AQ40" s="29"/>
      <c r="AR40" s="19"/>
      <c r="AS40" s="21"/>
      <c r="AT40" s="33">
        <f t="shared" si="1"/>
        <v>118565081</v>
      </c>
      <c r="AU40" s="34" t="s">
        <v>480</v>
      </c>
      <c r="AV40" s="166" t="s">
        <v>747</v>
      </c>
      <c r="AW40" s="35" t="s">
        <v>159</v>
      </c>
      <c r="AX40" s="19" t="s">
        <v>29</v>
      </c>
      <c r="AY40" s="19" t="s">
        <v>30</v>
      </c>
      <c r="AZ40" s="19" t="s">
        <v>748</v>
      </c>
      <c r="BA40" s="19" t="s">
        <v>561</v>
      </c>
    </row>
    <row r="41" spans="2:53" ht="165" x14ac:dyDescent="0.15">
      <c r="B41" s="19" t="s">
        <v>749</v>
      </c>
      <c r="C41" s="22" t="s">
        <v>487</v>
      </c>
      <c r="D41" s="36" t="s">
        <v>488</v>
      </c>
      <c r="E41" s="19" t="s">
        <v>736</v>
      </c>
      <c r="F41" s="19" t="s">
        <v>737</v>
      </c>
      <c r="G41" s="19" t="s">
        <v>750</v>
      </c>
      <c r="H41" s="165">
        <v>62202</v>
      </c>
      <c r="I41" s="19" t="s">
        <v>152</v>
      </c>
      <c r="J41" s="19" t="s">
        <v>489</v>
      </c>
      <c r="K41" s="19" t="s">
        <v>24</v>
      </c>
      <c r="L41" s="163">
        <v>901565507</v>
      </c>
      <c r="M41" s="19"/>
      <c r="N41" s="20" t="s">
        <v>751</v>
      </c>
      <c r="O41" s="21" t="s">
        <v>24</v>
      </c>
      <c r="P41" s="21" t="s">
        <v>752</v>
      </c>
      <c r="Q41" s="46" t="s">
        <v>753</v>
      </c>
      <c r="R41" s="22"/>
      <c r="S41" s="19"/>
      <c r="T41" s="19"/>
      <c r="U41" s="19"/>
      <c r="V41" s="22" t="s">
        <v>490</v>
      </c>
      <c r="W41" s="23">
        <v>44560</v>
      </c>
      <c r="X41" s="39">
        <v>44627</v>
      </c>
      <c r="Y41" s="23">
        <v>44779</v>
      </c>
      <c r="Z41" s="21">
        <v>150</v>
      </c>
      <c r="AA41" s="24">
        <v>212977824</v>
      </c>
      <c r="AB41" s="25" t="s">
        <v>152</v>
      </c>
      <c r="AC41" s="19">
        <v>1196</v>
      </c>
      <c r="AD41" s="23">
        <v>44560</v>
      </c>
      <c r="AE41" s="19">
        <v>1009</v>
      </c>
      <c r="AF41" s="19" t="s">
        <v>754</v>
      </c>
      <c r="AG41" s="28">
        <v>1665</v>
      </c>
      <c r="AH41" s="19" t="s">
        <v>568</v>
      </c>
      <c r="AI41" s="19"/>
      <c r="AJ41" s="19"/>
      <c r="AK41" s="29"/>
      <c r="AL41" s="19"/>
      <c r="AM41" s="29"/>
      <c r="AN41" s="19"/>
      <c r="AO41" s="24"/>
      <c r="AP41" s="19"/>
      <c r="AQ41" s="29"/>
      <c r="AR41" s="19"/>
      <c r="AS41" s="21"/>
      <c r="AT41" s="33">
        <f t="shared" si="1"/>
        <v>212977824</v>
      </c>
      <c r="AU41" s="34" t="s">
        <v>480</v>
      </c>
      <c r="AV41" s="166" t="s">
        <v>755</v>
      </c>
      <c r="AW41" s="35" t="s">
        <v>159</v>
      </c>
      <c r="AX41" s="19" t="s">
        <v>229</v>
      </c>
      <c r="AY41" s="19" t="s">
        <v>30</v>
      </c>
      <c r="AZ41" s="19"/>
      <c r="BA41" s="19" t="s">
        <v>561</v>
      </c>
    </row>
    <row r="42" spans="2:53" ht="90" x14ac:dyDescent="0.15">
      <c r="B42" s="19" t="s">
        <v>441</v>
      </c>
      <c r="C42" s="22" t="s">
        <v>442</v>
      </c>
      <c r="D42" s="36" t="s">
        <v>443</v>
      </c>
      <c r="E42" s="19" t="s">
        <v>756</v>
      </c>
      <c r="F42" s="19" t="s">
        <v>546</v>
      </c>
      <c r="G42" s="19" t="s">
        <v>757</v>
      </c>
      <c r="H42" s="165">
        <v>62446</v>
      </c>
      <c r="I42" s="19" t="s">
        <v>152</v>
      </c>
      <c r="J42" s="19" t="s">
        <v>444</v>
      </c>
      <c r="K42" s="19" t="s">
        <v>24</v>
      </c>
      <c r="L42" s="19">
        <v>900693739</v>
      </c>
      <c r="M42" s="19">
        <v>1</v>
      </c>
      <c r="N42" s="20"/>
      <c r="O42" s="21"/>
      <c r="P42" s="21"/>
      <c r="Q42" s="21"/>
      <c r="R42" s="22"/>
      <c r="S42" s="19"/>
      <c r="T42" s="19"/>
      <c r="U42" s="19"/>
      <c r="V42" s="22" t="s">
        <v>445</v>
      </c>
      <c r="W42" s="23">
        <v>44560</v>
      </c>
      <c r="X42" s="19" t="s">
        <v>91</v>
      </c>
      <c r="Y42" s="23"/>
      <c r="Z42" s="21">
        <v>180</v>
      </c>
      <c r="AA42" s="24">
        <v>528478000</v>
      </c>
      <c r="AB42" s="25" t="s">
        <v>152</v>
      </c>
      <c r="AC42" s="19">
        <v>1202</v>
      </c>
      <c r="AD42" s="23">
        <v>44560</v>
      </c>
      <c r="AE42" s="19">
        <v>962</v>
      </c>
      <c r="AF42" s="19" t="s">
        <v>758</v>
      </c>
      <c r="AG42" s="28">
        <v>1656</v>
      </c>
      <c r="AH42" s="19" t="s">
        <v>716</v>
      </c>
      <c r="AI42" s="19"/>
      <c r="AJ42" s="19"/>
      <c r="AK42" s="29"/>
      <c r="AL42" s="19"/>
      <c r="AM42" s="29"/>
      <c r="AN42" s="19"/>
      <c r="AO42" s="24"/>
      <c r="AP42" s="19"/>
      <c r="AQ42" s="29"/>
      <c r="AR42" s="19"/>
      <c r="AS42" s="21"/>
      <c r="AT42" s="33">
        <f t="shared" si="1"/>
        <v>528478000</v>
      </c>
      <c r="AU42" s="34" t="s">
        <v>36</v>
      </c>
      <c r="AV42" s="35" t="s">
        <v>84</v>
      </c>
      <c r="AW42" s="35" t="s">
        <v>243</v>
      </c>
      <c r="AX42" s="19" t="s">
        <v>93</v>
      </c>
      <c r="AY42" s="19" t="s">
        <v>30</v>
      </c>
      <c r="AZ42" s="19"/>
      <c r="BA42" s="19" t="s">
        <v>561</v>
      </c>
    </row>
    <row r="43" spans="2:53" ht="225" x14ac:dyDescent="0.15">
      <c r="B43" s="19" t="s">
        <v>104</v>
      </c>
      <c r="C43" s="19" t="s">
        <v>104</v>
      </c>
      <c r="D43" s="36" t="s">
        <v>105</v>
      </c>
      <c r="E43" s="19" t="s">
        <v>52</v>
      </c>
      <c r="F43" s="19" t="s">
        <v>563</v>
      </c>
      <c r="G43" s="19" t="s">
        <v>104</v>
      </c>
      <c r="H43" s="19">
        <v>65939</v>
      </c>
      <c r="I43" s="19" t="s">
        <v>152</v>
      </c>
      <c r="J43" s="19" t="s">
        <v>106</v>
      </c>
      <c r="K43" s="19" t="s">
        <v>24</v>
      </c>
      <c r="L43" s="56">
        <v>900459737</v>
      </c>
      <c r="M43" s="19">
        <v>5</v>
      </c>
      <c r="N43" s="20"/>
      <c r="O43" s="21"/>
      <c r="P43" s="21"/>
      <c r="Q43" s="21"/>
      <c r="R43" s="22"/>
      <c r="S43" s="19"/>
      <c r="T43" s="19"/>
      <c r="U43" s="19"/>
      <c r="V43" s="22" t="s">
        <v>107</v>
      </c>
      <c r="W43" s="23">
        <v>44539</v>
      </c>
      <c r="X43" s="23">
        <v>44539</v>
      </c>
      <c r="Y43" s="23">
        <v>44721</v>
      </c>
      <c r="Z43" s="21">
        <v>180</v>
      </c>
      <c r="AA43" s="24">
        <v>23500000</v>
      </c>
      <c r="AB43" s="25" t="s">
        <v>152</v>
      </c>
      <c r="AC43" s="19">
        <v>1191</v>
      </c>
      <c r="AD43" s="23">
        <v>44560</v>
      </c>
      <c r="AE43" s="19">
        <v>1079</v>
      </c>
      <c r="AF43" s="19" t="s">
        <v>759</v>
      </c>
      <c r="AG43" s="28" t="s">
        <v>760</v>
      </c>
      <c r="AH43" s="19" t="s">
        <v>761</v>
      </c>
      <c r="AI43" s="19"/>
      <c r="AJ43" s="19"/>
      <c r="AK43" s="24"/>
      <c r="AL43" s="19"/>
      <c r="AM43" s="29"/>
      <c r="AN43" s="19"/>
      <c r="AO43" s="24"/>
      <c r="AP43" s="19"/>
      <c r="AQ43" s="24"/>
      <c r="AR43" s="19"/>
      <c r="AS43" s="159"/>
      <c r="AT43" s="33">
        <f t="shared" si="1"/>
        <v>23500000</v>
      </c>
      <c r="AU43" s="34" t="s">
        <v>351</v>
      </c>
      <c r="AV43" s="35" t="s">
        <v>762</v>
      </c>
      <c r="AW43" s="35" t="s">
        <v>28</v>
      </c>
      <c r="AX43" s="19" t="s">
        <v>29</v>
      </c>
      <c r="AY43" s="19" t="s">
        <v>109</v>
      </c>
      <c r="AZ43" s="19"/>
      <c r="BA43" s="19" t="s">
        <v>561</v>
      </c>
    </row>
    <row r="44" spans="2:53" ht="75" x14ac:dyDescent="0.15">
      <c r="B44" s="19" t="s">
        <v>110</v>
      </c>
      <c r="C44" s="19" t="s">
        <v>110</v>
      </c>
      <c r="D44" s="36" t="s">
        <v>111</v>
      </c>
      <c r="E44" s="19" t="s">
        <v>52</v>
      </c>
      <c r="F44" s="19" t="s">
        <v>563</v>
      </c>
      <c r="G44" s="19" t="s">
        <v>110</v>
      </c>
      <c r="H44" s="19">
        <v>66465</v>
      </c>
      <c r="I44" s="19" t="s">
        <v>152</v>
      </c>
      <c r="J44" s="19" t="s">
        <v>112</v>
      </c>
      <c r="K44" s="19" t="s">
        <v>24</v>
      </c>
      <c r="L44" s="56">
        <v>830037946</v>
      </c>
      <c r="M44" s="19">
        <v>3</v>
      </c>
      <c r="N44" s="20"/>
      <c r="O44" s="21"/>
      <c r="P44" s="21"/>
      <c r="Q44" s="21"/>
      <c r="R44" s="22"/>
      <c r="S44" s="19"/>
      <c r="T44" s="19"/>
      <c r="U44" s="19"/>
      <c r="V44" s="22" t="s">
        <v>113</v>
      </c>
      <c r="W44" s="23">
        <v>44547</v>
      </c>
      <c r="X44" s="23">
        <v>44547</v>
      </c>
      <c r="Y44" s="23">
        <v>44612</v>
      </c>
      <c r="Z44" s="21">
        <v>64</v>
      </c>
      <c r="AA44" s="24">
        <v>1914115</v>
      </c>
      <c r="AB44" s="25" t="s">
        <v>152</v>
      </c>
      <c r="AC44" s="19">
        <v>1158</v>
      </c>
      <c r="AD44" s="23">
        <v>44560</v>
      </c>
      <c r="AE44" s="19">
        <v>1113</v>
      </c>
      <c r="AF44" s="19" t="s">
        <v>763</v>
      </c>
      <c r="AG44" s="28">
        <v>1005</v>
      </c>
      <c r="AH44" s="19" t="s">
        <v>764</v>
      </c>
      <c r="AI44" s="19"/>
      <c r="AJ44" s="19"/>
      <c r="AK44" s="29"/>
      <c r="AL44" s="19"/>
      <c r="AM44" s="29"/>
      <c r="AN44" s="19"/>
      <c r="AO44" s="24"/>
      <c r="AP44" s="19"/>
      <c r="AQ44" s="29"/>
      <c r="AR44" s="19"/>
      <c r="AS44" s="21"/>
      <c r="AT44" s="33">
        <f t="shared" si="1"/>
        <v>1914115</v>
      </c>
      <c r="AU44" s="34" t="s">
        <v>351</v>
      </c>
      <c r="AV44" s="35" t="s">
        <v>84</v>
      </c>
      <c r="AW44" s="35" t="s">
        <v>28</v>
      </c>
      <c r="AX44" s="19" t="s">
        <v>29</v>
      </c>
      <c r="AY44" s="19" t="s">
        <v>109</v>
      </c>
      <c r="AZ44" s="19"/>
      <c r="BA44" s="19" t="s">
        <v>561</v>
      </c>
    </row>
    <row r="45" spans="2:53" ht="90" x14ac:dyDescent="0.15">
      <c r="B45" s="19" t="s">
        <v>114</v>
      </c>
      <c r="C45" s="19" t="s">
        <v>114</v>
      </c>
      <c r="D45" s="36" t="s">
        <v>115</v>
      </c>
      <c r="E45" s="19" t="s">
        <v>52</v>
      </c>
      <c r="F45" s="19" t="s">
        <v>563</v>
      </c>
      <c r="G45" s="19" t="s">
        <v>114</v>
      </c>
      <c r="H45" s="19">
        <v>67968</v>
      </c>
      <c r="I45" s="19" t="s">
        <v>152</v>
      </c>
      <c r="J45" s="19" t="s">
        <v>116</v>
      </c>
      <c r="K45" s="19" t="s">
        <v>24</v>
      </c>
      <c r="L45" s="56">
        <v>890900608</v>
      </c>
      <c r="M45" s="19">
        <v>9</v>
      </c>
      <c r="N45" s="20"/>
      <c r="O45" s="21"/>
      <c r="P45" s="21"/>
      <c r="Q45" s="21"/>
      <c r="R45" s="22"/>
      <c r="S45" s="19"/>
      <c r="T45" s="19"/>
      <c r="U45" s="19"/>
      <c r="V45" s="22" t="s">
        <v>117</v>
      </c>
      <c r="W45" s="23">
        <v>44547</v>
      </c>
      <c r="X45" s="23">
        <v>44547</v>
      </c>
      <c r="Y45" s="23">
        <v>44613</v>
      </c>
      <c r="Z45" s="21">
        <v>65</v>
      </c>
      <c r="AA45" s="24">
        <v>17596000</v>
      </c>
      <c r="AB45" s="25" t="s">
        <v>152</v>
      </c>
      <c r="AC45" s="19">
        <v>1179</v>
      </c>
      <c r="AD45" s="23">
        <v>44559</v>
      </c>
      <c r="AE45" s="19">
        <v>1134</v>
      </c>
      <c r="AF45" s="19" t="s">
        <v>765</v>
      </c>
      <c r="AG45" s="28">
        <v>102</v>
      </c>
      <c r="AH45" s="19" t="s">
        <v>766</v>
      </c>
      <c r="AI45" s="19"/>
      <c r="AJ45" s="19"/>
      <c r="AK45" s="24"/>
      <c r="AL45" s="19"/>
      <c r="AM45" s="29"/>
      <c r="AN45" s="19"/>
      <c r="AO45" s="24"/>
      <c r="AP45" s="19"/>
      <c r="AQ45" s="24"/>
      <c r="AR45" s="19"/>
      <c r="AS45" s="159"/>
      <c r="AT45" s="33">
        <f t="shared" si="1"/>
        <v>17596000</v>
      </c>
      <c r="AU45" s="34" t="s">
        <v>118</v>
      </c>
      <c r="AV45" s="35" t="s">
        <v>84</v>
      </c>
      <c r="AW45" s="35" t="s">
        <v>28</v>
      </c>
      <c r="AX45" s="19" t="s">
        <v>29</v>
      </c>
      <c r="AY45" s="19" t="s">
        <v>109</v>
      </c>
      <c r="AZ45" s="19"/>
      <c r="BA45" s="19" t="s">
        <v>561</v>
      </c>
    </row>
    <row r="46" spans="2:53" ht="75" x14ac:dyDescent="0.15">
      <c r="B46" s="19" t="s">
        <v>767</v>
      </c>
      <c r="C46" s="19" t="s">
        <v>767</v>
      </c>
      <c r="D46" s="36" t="s">
        <v>768</v>
      </c>
      <c r="E46" s="19" t="s">
        <v>52</v>
      </c>
      <c r="F46" s="19" t="s">
        <v>563</v>
      </c>
      <c r="G46" s="19" t="s">
        <v>767</v>
      </c>
      <c r="H46" s="165">
        <v>68005</v>
      </c>
      <c r="I46" s="19" t="s">
        <v>152</v>
      </c>
      <c r="J46" s="19" t="s">
        <v>769</v>
      </c>
      <c r="K46" s="19" t="s">
        <v>24</v>
      </c>
      <c r="L46" s="21">
        <v>900564459</v>
      </c>
      <c r="M46" s="19">
        <v>1</v>
      </c>
      <c r="N46" s="20"/>
      <c r="O46" s="21"/>
      <c r="P46" s="21"/>
      <c r="Q46" s="21"/>
      <c r="R46" s="22"/>
      <c r="S46" s="19"/>
      <c r="T46" s="19"/>
      <c r="U46" s="19"/>
      <c r="V46" s="22" t="s">
        <v>770</v>
      </c>
      <c r="W46" s="23">
        <v>44560</v>
      </c>
      <c r="X46" s="23">
        <v>44560</v>
      </c>
      <c r="Y46" s="23">
        <v>44591</v>
      </c>
      <c r="Z46" s="21">
        <v>30</v>
      </c>
      <c r="AA46" s="24">
        <v>13201181</v>
      </c>
      <c r="AB46" s="25" t="s">
        <v>152</v>
      </c>
      <c r="AC46" s="19">
        <v>1198</v>
      </c>
      <c r="AD46" s="23">
        <v>44560</v>
      </c>
      <c r="AE46" s="19">
        <v>1137</v>
      </c>
      <c r="AF46" s="19" t="s">
        <v>742</v>
      </c>
      <c r="AG46" s="28">
        <v>1689</v>
      </c>
      <c r="AH46" s="19" t="s">
        <v>577</v>
      </c>
      <c r="AI46" s="19"/>
      <c r="AJ46" s="19"/>
      <c r="AK46" s="24"/>
      <c r="AL46" s="19"/>
      <c r="AM46" s="29"/>
      <c r="AN46" s="19"/>
      <c r="AO46" s="24"/>
      <c r="AP46" s="19"/>
      <c r="AQ46" s="24"/>
      <c r="AR46" s="19"/>
      <c r="AS46" s="159"/>
      <c r="AT46" s="33">
        <f t="shared" si="1"/>
        <v>13201181</v>
      </c>
      <c r="AU46" s="34" t="s">
        <v>118</v>
      </c>
      <c r="AV46" s="35" t="s">
        <v>84</v>
      </c>
      <c r="AW46" s="35" t="s">
        <v>555</v>
      </c>
      <c r="AX46" s="19" t="s">
        <v>547</v>
      </c>
      <c r="AY46" s="19" t="s">
        <v>109</v>
      </c>
      <c r="AZ46" s="19"/>
      <c r="BA46" s="19" t="s">
        <v>561</v>
      </c>
    </row>
    <row r="47" spans="2:53" ht="75" x14ac:dyDescent="0.15">
      <c r="B47" s="19" t="s">
        <v>771</v>
      </c>
      <c r="C47" s="19" t="s">
        <v>771</v>
      </c>
      <c r="D47" s="36" t="s">
        <v>772</v>
      </c>
      <c r="E47" s="19" t="s">
        <v>52</v>
      </c>
      <c r="F47" s="19" t="s">
        <v>563</v>
      </c>
      <c r="G47" s="19" t="s">
        <v>771</v>
      </c>
      <c r="H47" s="165">
        <v>68006</v>
      </c>
      <c r="I47" s="19" t="s">
        <v>152</v>
      </c>
      <c r="J47" s="19" t="s">
        <v>773</v>
      </c>
      <c r="K47" s="19" t="s">
        <v>24</v>
      </c>
      <c r="L47" s="19">
        <v>804000673</v>
      </c>
      <c r="M47" s="19">
        <v>3</v>
      </c>
      <c r="N47" s="20"/>
      <c r="O47" s="21"/>
      <c r="P47" s="21"/>
      <c r="Q47" s="21"/>
      <c r="R47" s="22"/>
      <c r="S47" s="19"/>
      <c r="T47" s="19"/>
      <c r="U47" s="19"/>
      <c r="V47" s="22" t="s">
        <v>774</v>
      </c>
      <c r="W47" s="23">
        <v>44560</v>
      </c>
      <c r="X47" s="23">
        <v>44560</v>
      </c>
      <c r="Y47" s="23">
        <v>44592</v>
      </c>
      <c r="Z47" s="21">
        <v>32</v>
      </c>
      <c r="AA47" s="24">
        <v>32216394</v>
      </c>
      <c r="AB47" s="25" t="s">
        <v>152</v>
      </c>
      <c r="AC47" s="19">
        <v>1199</v>
      </c>
      <c r="AD47" s="23">
        <v>44560</v>
      </c>
      <c r="AE47" s="19">
        <v>1138</v>
      </c>
      <c r="AF47" s="19" t="s">
        <v>742</v>
      </c>
      <c r="AG47" s="28">
        <v>1689</v>
      </c>
      <c r="AH47" s="19" t="s">
        <v>577</v>
      </c>
      <c r="AI47" s="19"/>
      <c r="AJ47" s="19"/>
      <c r="AK47" s="24"/>
      <c r="AL47" s="19"/>
      <c r="AM47" s="29"/>
      <c r="AN47" s="19"/>
      <c r="AO47" s="24"/>
      <c r="AP47" s="19"/>
      <c r="AQ47" s="24"/>
      <c r="AR47" s="19"/>
      <c r="AS47" s="159"/>
      <c r="AT47" s="33">
        <f t="shared" si="1"/>
        <v>32216394</v>
      </c>
      <c r="AU47" s="34" t="s">
        <v>118</v>
      </c>
      <c r="AV47" s="35" t="s">
        <v>84</v>
      </c>
      <c r="AW47" s="35" t="s">
        <v>555</v>
      </c>
      <c r="AX47" s="19" t="s">
        <v>547</v>
      </c>
      <c r="AY47" s="19" t="s">
        <v>109</v>
      </c>
      <c r="AZ47" s="19"/>
      <c r="BA47" s="19" t="s">
        <v>561</v>
      </c>
    </row>
    <row r="51" spans="10:10" x14ac:dyDescent="0.15">
      <c r="J51" s="170"/>
    </row>
  </sheetData>
  <autoFilter ref="B5:BB47" xr:uid="{D5120098-7A53-324C-8FF1-1E7F9E480C8C}"/>
  <mergeCells count="1">
    <mergeCell ref="N4:Q4"/>
  </mergeCells>
  <conditionalFormatting sqref="AX6:AX47">
    <cfRule type="containsText" dxfId="2" priority="2" operator="containsText" text="En ejecución">
      <formula>NOT(ISERROR(SEARCH("En ejecución",AX6)))</formula>
    </cfRule>
  </conditionalFormatting>
  <conditionalFormatting sqref="AX6:AX47">
    <cfRule type="containsText" dxfId="1" priority="1" operator="containsText" text="Terminado">
      <formula>NOT(ISERROR(SEARCH("Terminado",AX6)))</formula>
    </cfRule>
  </conditionalFormatting>
  <conditionalFormatting sqref="B6:B47">
    <cfRule type="duplicateValues" dxfId="0" priority="4"/>
  </conditionalFormatting>
  <hyperlinks>
    <hyperlink ref="D6" r:id="rId1" xr:uid="{565B2503-FF8F-094A-96EF-785182805F69}"/>
    <hyperlink ref="D7" r:id="rId2" xr:uid="{64C69A3C-08CB-784A-83B9-2B8BA8174086}"/>
    <hyperlink ref="D9" r:id="rId3" xr:uid="{5698D557-D54C-8442-A516-B8F199C65A7E}"/>
    <hyperlink ref="D18" r:id="rId4" xr:uid="{1514D3E4-C772-5D46-9E80-801CEEC6A196}"/>
    <hyperlink ref="D22" r:id="rId5" xr:uid="{615A62C1-83FF-E041-825B-82F994D7FD53}"/>
    <hyperlink ref="D37" r:id="rId6" xr:uid="{2F9AA413-5F11-2540-9944-F513B4FEE47D}"/>
    <hyperlink ref="D16" r:id="rId7" xr:uid="{C9714B7E-DBCA-F54F-8108-CEC9D5DE59C4}"/>
    <hyperlink ref="D44" r:id="rId8" xr:uid="{F0F00D35-E592-F248-934C-71D9AB709A2B}"/>
    <hyperlink ref="D43" r:id="rId9" xr:uid="{06D66946-805C-0144-B92C-B1F77B5448A9}"/>
    <hyperlink ref="D45" r:id="rId10" xr:uid="{62598F53-B0CB-4A48-B966-288741E06320}"/>
    <hyperlink ref="D46" r:id="rId11" xr:uid="{B879CEEB-F32A-3B41-8C93-7B7D7BC82BDA}"/>
    <hyperlink ref="D47" r:id="rId12" xr:uid="{2A280359-609A-1E45-9419-831EDBD9557A}"/>
    <hyperlink ref="D13" r:id="rId13" xr:uid="{E49C553B-18C8-774F-93DF-94F1F6736603}"/>
    <hyperlink ref="D25" r:id="rId14" xr:uid="{240DB0BB-85FE-4863-8F3E-46A397F005BD}"/>
    <hyperlink ref="D17" r:id="rId15" xr:uid="{6C3A3616-D151-4BD6-BACC-6F3B4FBA5D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ADMINISTRATIVA</vt:lpstr>
      <vt:lpstr>Planeación</vt:lpstr>
      <vt:lpstr>Infraestructura</vt:lpstr>
      <vt:lpstr>1_Contratos 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2022-02-03T04:04:31Z</dcterms:created>
  <dcterms:modified xsi:type="dcterms:W3CDTF">2022-03-25T17:24:45Z</dcterms:modified>
  <cp:category/>
  <cp:contentStatus/>
</cp:coreProperties>
</file>